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22995" windowHeight="10035" activeTab="4"/>
  </bookViews>
  <sheets>
    <sheet name="2015 - Wolf Lake" sheetId="2" r:id="rId1"/>
    <sheet name="2016 - Wolf Lake" sheetId="1" r:id="rId2"/>
    <sheet name="2017 YTD as at Sep 20" sheetId="3" r:id="rId3"/>
    <sheet name="2017 YTD as at Sep 30, 2017" sheetId="5" r:id="rId4"/>
    <sheet name="Chart" sheetId="4" r:id="rId5"/>
    <sheet name="Sheet2" sheetId="6" r:id="rId6"/>
  </sheets>
  <calcPr calcId="145621"/>
</workbook>
</file>

<file path=xl/calcChain.xml><?xml version="1.0" encoding="utf-8"?>
<calcChain xmlns="http://schemas.openxmlformats.org/spreadsheetml/2006/main">
  <c r="F10" i="4" l="1"/>
  <c r="F8" i="4"/>
  <c r="F9" i="4"/>
  <c r="F7" i="4"/>
  <c r="I43" i="5"/>
  <c r="I28" i="5"/>
  <c r="C14" i="4" l="1"/>
  <c r="G32" i="3"/>
  <c r="G19" i="3"/>
  <c r="D10" i="4"/>
  <c r="D14" i="4" s="1"/>
  <c r="E10" i="4"/>
  <c r="E14" i="4" s="1"/>
  <c r="C10" i="4"/>
  <c r="G33" i="1"/>
  <c r="G17" i="1"/>
  <c r="G34" i="2"/>
  <c r="G16" i="2"/>
  <c r="F14" i="4" l="1"/>
</calcChain>
</file>

<file path=xl/sharedStrings.xml><?xml version="1.0" encoding="utf-8"?>
<sst xmlns="http://schemas.openxmlformats.org/spreadsheetml/2006/main" count="503" uniqueCount="130">
  <si>
    <t>Vendor Num</t>
  </si>
  <si>
    <t>Vendor Name</t>
  </si>
  <si>
    <t>GL_OBJ</t>
  </si>
  <si>
    <t>GL_OBJ_DESC</t>
  </si>
  <si>
    <t>GL Code</t>
  </si>
  <si>
    <t>GL Sub Desc</t>
  </si>
  <si>
    <t>Total</t>
  </si>
  <si>
    <t>Quinn Contracting Ltd.</t>
  </si>
  <si>
    <t>ICC-Rig Costs</t>
  </si>
  <si>
    <t>3110-405</t>
  </si>
  <si>
    <t>ICC-Service Rig &amp; Rig Move</t>
  </si>
  <si>
    <t>Well Equip/Tie-In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</si>
  <si>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</si>
  <si>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</si>
  <si>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</si>
  <si>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</si>
  <si>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</si>
  <si>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</si>
  <si>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</si>
  <si>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</si>
  <si>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Well Equip/Tie-In Costs</t>
  </si>
  <si>
    <t>3200-196</t>
  </si>
  <si>
    <t>Equipment Rentals</t>
  </si>
  <si>
    <t>3200-199</t>
  </si>
  <si>
    <t>Non-Destructive Testing</t>
  </si>
  <si>
    <t>Electrical &amp; Instrumentation</t>
  </si>
  <si>
    <t>3210-410</t>
  </si>
  <si>
    <t>E&amp;I Labour</t>
  </si>
  <si>
    <t>3210-415</t>
  </si>
  <si>
    <t>Instrument Materials</t>
  </si>
  <si>
    <t>3210-425</t>
  </si>
  <si>
    <t>Control Systems MTL&amp;LBR</t>
  </si>
  <si>
    <t>Major Controllable Equipment</t>
  </si>
  <si>
    <t>3210-230</t>
  </si>
  <si>
    <t>Building Over 200 Sq. Ft.</t>
  </si>
  <si>
    <t>Mechanical</t>
  </si>
  <si>
    <t>3210-320</t>
  </si>
  <si>
    <t>Pipe/Valves &amp; Fittings</t>
  </si>
  <si>
    <t>3210-325</t>
  </si>
  <si>
    <t>Mechanical Labour</t>
  </si>
  <si>
    <t>3210-350</t>
  </si>
  <si>
    <t>Non Destructive Testing</t>
  </si>
  <si>
    <t>Others</t>
  </si>
  <si>
    <t>3210-710</t>
  </si>
  <si>
    <t>Plant / Battery Turnaround</t>
  </si>
  <si>
    <t>3210-905</t>
  </si>
  <si>
    <t>Overhead</t>
  </si>
  <si>
    <t>Parts &amp; Supplies</t>
  </si>
  <si>
    <t>6010-105</t>
  </si>
  <si>
    <t>Labour</t>
  </si>
  <si>
    <t>6020-115</t>
  </si>
  <si>
    <t>Contract Operations</t>
  </si>
  <si>
    <t>Other Labour</t>
  </si>
  <si>
    <t>6030-130</t>
  </si>
  <si>
    <t>Vehicle Costs</t>
  </si>
  <si>
    <t>Repairs &amp; Maintenance</t>
  </si>
  <si>
    <t>6050-105</t>
  </si>
  <si>
    <t>6050-110</t>
  </si>
  <si>
    <t>Pipeline Patrol</t>
  </si>
  <si>
    <t>6050-115</t>
  </si>
  <si>
    <t>R&amp;M - Labour</t>
  </si>
  <si>
    <t>Fuel</t>
  </si>
  <si>
    <t>6070-105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</si>
  <si>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</si>
  <si>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</si>
  <si>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</si>
  <si>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</si>
  <si>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</si>
  <si>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</si>
  <si>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</si>
  <si>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Processing Fees</t>
  </si>
  <si>
    <t>6180-115</t>
  </si>
  <si>
    <t>Fluid Disposal</t>
  </si>
  <si>
    <t>Environmental Costs</t>
  </si>
  <si>
    <t>3130-145</t>
  </si>
  <si>
    <t>Equipment</t>
  </si>
  <si>
    <t>3200-245</t>
  </si>
  <si>
    <t>Mobilization / Unit Lay</t>
  </si>
  <si>
    <t>3200-194</t>
  </si>
  <si>
    <t>Const/Super/Inspect Mgt</t>
  </si>
  <si>
    <t>3210-305</t>
  </si>
  <si>
    <t>Earthworks/Fencing/Sign</t>
  </si>
  <si>
    <t>3210-310</t>
  </si>
  <si>
    <t>Foundatn/Piling Mat&amp;Lbr</t>
  </si>
  <si>
    <t>3210-335</t>
  </si>
  <si>
    <t>Insulation, Painting, Coating</t>
  </si>
  <si>
    <t>Office / Administration</t>
  </si>
  <si>
    <t>3210-605</t>
  </si>
  <si>
    <t>Eng. Reports &amp; Studies</t>
  </si>
  <si>
    <t>6030-105</t>
  </si>
  <si>
    <t>Salary Admin</t>
  </si>
  <si>
    <t>Lease &amp; Road Maintenance</t>
  </si>
  <si>
    <t>6040-105</t>
  </si>
  <si>
    <t>Trucking</t>
  </si>
  <si>
    <t>6080-110</t>
  </si>
  <si>
    <t>Trucking - Produced Water</t>
  </si>
  <si>
    <t>Downhole Services</t>
  </si>
  <si>
    <t>6130-130</t>
  </si>
  <si>
    <t>Steamer/Chem Wash/Vacuum Truck</t>
  </si>
  <si>
    <t>ICC-Completion Services</t>
  </si>
  <si>
    <t>3110-650</t>
  </si>
  <si>
    <t>ICC-Production Testing</t>
  </si>
  <si>
    <t>3110-660</t>
  </si>
  <si>
    <t>ICC-Treating / Stimulation</t>
  </si>
  <si>
    <t>ICC-Lease, Road, Access Cost</t>
  </si>
  <si>
    <t>3110-205</t>
  </si>
  <si>
    <t>ICC-Lease &amp; Road Restoration</t>
  </si>
  <si>
    <t>3200-280</t>
  </si>
  <si>
    <t>Pipe, Valves &amp; Fittings</t>
  </si>
  <si>
    <t>Field Cost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</si>
  <si>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</si>
  <si>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</si>
  <si>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</si>
  <si>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</si>
  <si>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</si>
  <si>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</si>
  <si>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</si>
  <si>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</si>
  <si>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</si>
  <si>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Operations</t>
  </si>
  <si>
    <t>Wells Servicing</t>
  </si>
  <si>
    <t>Turnaround</t>
  </si>
  <si>
    <t>2017 YTD</t>
  </si>
  <si>
    <t>2017 Full Year Projection</t>
  </si>
  <si>
    <t>Premises:</t>
  </si>
  <si>
    <t xml:space="preserve">Includes all field offices noted with spend (Wolf Lake is majority however spend report looks at it all). </t>
  </si>
  <si>
    <t>6020-120</t>
  </si>
  <si>
    <t>Engineering,Superv.,Consulting</t>
  </si>
  <si>
    <t>M/C-Repairs &amp; Maintenance</t>
  </si>
  <si>
    <t>6740-105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</si>
</sst>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6" fontId="0" fillId="0" borderId="0" xfId="0" applyNumberFormat="1"/>
    <xf numFmtId="6" fontId="0" fillId="0" borderId="10" xfId="0" applyNumberFormat="1" applyBorder="1"/>
    <xf numFmtId="6" fontId="18" fillId="0" borderId="0" xfId="0" applyNumberFormat="1" applyFont="1"/>
    <xf numFmtId="6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6CBE4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  <a:p>
            <a:pPr>
              <a:defRPr/>
            </a:pPr>
            <a:r>
              <a:rPr lang="en-US" sz="1400"/>
              <a:t>Jan to Sep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Chart!$C$7:$F$7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7698190</c:v>
                </c:pt>
                <c:pt idx="3">
                  <c:v>10264253.333333334</c:v>
                </c:pt>
              </c:numCache>
            </c:numRef>
          </c:val>
        </c:ser>
        <c:ser>
          <c:idx val="1"/>
          <c:order val="1"/>
          <c:tx>
            <c:strRef>
              <c:f>Chart!$B$8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Chart!$C$8:$F$8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1040276</c:v>
                </c:pt>
                <c:pt idx="3">
                  <c:v>1387034.6666666665</c:v>
                </c:pt>
              </c:numCache>
            </c:numRef>
          </c:val>
        </c:ser>
        <c:ser>
          <c:idx val="2"/>
          <c:order val="2"/>
          <c:tx>
            <c:strRef>
              <c:f>Chart!$B$9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Chart!$C$9:$F$9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2475114</c:v>
                </c:pt>
                <c:pt idx="3">
                  <c:v>3300152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03328"/>
        <c:axId val="150979712"/>
      </c:barChart>
      <c:catAx>
        <c:axId val="12680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0979712"/>
        <c:crosses val="autoZero"/>
        <c:auto val="1"/>
        <c:lblAlgn val="ctr"/>
        <c:lblOffset val="100"/>
        <c:noMultiLvlLbl val="0"/>
      </c:catAx>
      <c:valAx>
        <c:axId val="150979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26803328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  <a:p>
            <a:pPr>
              <a:defRPr/>
            </a:pPr>
            <a:r>
              <a:rPr lang="en-US" sz="1200" baseline="0"/>
              <a:t>Jan to Sep 2017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B6CBE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Chart!$C$14:$F$14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11213580</c:v>
                </c:pt>
                <c:pt idx="3">
                  <c:v>14951440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90848"/>
        <c:axId val="151396736"/>
      </c:barChart>
      <c:catAx>
        <c:axId val="15139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396736"/>
        <c:crosses val="autoZero"/>
        <c:auto val="1"/>
        <c:lblAlgn val="ctr"/>
        <c:lblOffset val="100"/>
        <c:noMultiLvlLbl val="0"/>
      </c:catAx>
      <c:valAx>
        <c:axId val="1513967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5139084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485774</xdr:colOff>
      <xdr:row>3</xdr:row>
      <xdr:rowOff>109537</xdr:rowOff>
    </xdr:from>
    <xdr:to>
      <xdr:col>17</xdr:col>
      <xdr:colOff>171449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340519</xdr:colOff>
      <xdr:row>7</xdr:row>
      <xdr:rowOff>138112</xdr:rowOff>
    </xdr:from>
    <xdr:to>
      <xdr:col>12</xdr:col>
      <xdr:colOff>340519</xdr:colOff>
      <xdr:row>18</xdr:row>
      <xdr:rowOff>42862</xdr:rowOff>
    </xdr:to>
    <xdr:cxnSp macro="">
      <xdr:nvCxnSpPr>
        <xdr:cNvPr id="4" name="Straight Connector 3"/>
        <xdr:cNvCxnSpPr/>
      </xdr:nvCxnSpPr>
      <xdr:spPr>
        <a:xfrm>
          <a:off x="9139238" y="1662112"/>
          <a:ext cx="0" cy="220265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485775</xdr:colOff>
      <xdr:row>7</xdr:row>
      <xdr:rowOff>161925</xdr:rowOff>
    </xdr:from>
    <xdr:to>
      <xdr:col>14</xdr:col>
      <xdr:colOff>485775</xdr:colOff>
      <xdr:row>18</xdr:row>
      <xdr:rowOff>66675</xdr:rowOff>
    </xdr:to>
    <xdr:cxnSp macro="">
      <xdr:nvCxnSpPr>
        <xdr:cNvPr id="6" name="Straight Connector 5"/>
        <xdr:cNvCxnSpPr/>
      </xdr:nvCxnSpPr>
      <xdr:spPr>
        <a:xfrm>
          <a:off x="10525125" y="1685925"/>
          <a:ext cx="0" cy="20097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485774</xdr:colOff>
      <xdr:row>21</xdr:row>
      <xdr:rowOff>100012</xdr:rowOff>
    </xdr:from>
    <xdr:to>
      <xdr:col>17</xdr:col>
      <xdr:colOff>171449</xdr:colOff>
      <xdr:row>35</xdr:row>
      <xdr:rowOff>176212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297656</xdr:colOff>
      <xdr:row>25</xdr:row>
      <xdr:rowOff>154782</xdr:rowOff>
    </xdr:from>
    <xdr:to>
      <xdr:col>12</xdr:col>
      <xdr:colOff>297656</xdr:colOff>
      <xdr:row>34</xdr:row>
      <xdr:rowOff>166688</xdr:rowOff>
    </xdr:to>
    <xdr:cxnSp macro="">
      <xdr:nvCxnSpPr>
        <xdr:cNvPr id="8" name="Straight Connector 7"/>
        <xdr:cNvCxnSpPr/>
      </xdr:nvCxnSpPr>
      <xdr:spPr>
        <a:xfrm>
          <a:off x="9096375" y="5310188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464344</xdr:colOff>
      <xdr:row>25</xdr:row>
      <xdr:rowOff>154781</xdr:rowOff>
    </xdr:from>
    <xdr:to>
      <xdr:col>14</xdr:col>
      <xdr:colOff>464344</xdr:colOff>
      <xdr:row>34</xdr:row>
      <xdr:rowOff>166687</xdr:rowOff>
    </xdr:to>
    <xdr:cxnSp macro="">
      <xdr:nvCxnSpPr>
        <xdr:cNvPr id="11" name="Straight Connector 10"/>
        <xdr:cNvCxnSpPr/>
      </xdr:nvCxnSpPr>
      <xdr:spPr>
        <a:xfrm>
          <a:off x="10477500" y="5310187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workbookViewId="0">
      <selection activeCell="G25" sqref="G25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2015</v>
      </c>
    </row>
    <row r="2" spans="1:7" x14ac:dyDescent="0.25">
      <c r="A2">
        <v>25272</v>
      </c>
      <c r="B2" t="s">
        <v>7</v>
      </c>
      <c r="C2">
        <v>3110</v>
      </c>
      <c r="D2" t="s">
        <v>8</v>
      </c>
      <c r="E2" t="s">
        <v>9</v>
      </c>
      <c r="F2" t="s">
        <v>10</v>
      </c>
      <c r="G2" s="1">
        <v>1100072.08</v>
      </c>
    </row>
    <row r="3" spans="1:7" x14ac:dyDescent="0.25">
      <c r="A3">
        <v>25272</v>
      </c>
      <c r="B3" t="s">
        <v>7</v>
      </c>
      <c r="C3">
        <v>3130</v>
      </c>
      <c r="D3" t="s">
        <v>73</v>
      </c>
      <c r="E3" t="s">
        <v>74</v>
      </c>
      <c r="F3" t="s">
        <v>75</v>
      </c>
      <c r="G3" s="1">
        <v>22991.07</v>
      </c>
    </row>
    <row r="4" spans="1:7" x14ac:dyDescent="0.25">
      <c r="A4">
        <v>25272</v>
      </c>
      <c r="B4" t="s">
        <v>7</v>
      </c>
      <c r="C4">
        <v>3200</v>
      </c>
      <c r="D4" t="s">
        <v>11</v>
      </c>
      <c r="E4" t="s">
        <v>76</v>
      </c>
      <c r="F4" t="s">
        <v>77</v>
      </c>
      <c r="G4" s="1">
        <v>1370.95</v>
      </c>
    </row>
    <row r="5" spans="1:7" x14ac:dyDescent="0.25">
      <c r="A5">
        <v>25272</v>
      </c>
      <c r="B5" t="s">
        <v>7</v>
      </c>
      <c r="C5">
        <v>3200</v>
      </c>
      <c r="D5" t="s">
        <v>20</v>
      </c>
      <c r="E5" t="s">
        <v>78</v>
      </c>
      <c r="F5" t="s">
        <v>79</v>
      </c>
      <c r="G5" s="1">
        <v>112.86</v>
      </c>
    </row>
    <row r="6" spans="1:7" x14ac:dyDescent="0.25">
      <c r="A6">
        <v>25272</v>
      </c>
      <c r="B6" t="s">
        <v>7</v>
      </c>
      <c r="C6">
        <v>3210</v>
      </c>
      <c r="D6" t="s">
        <v>25</v>
      </c>
      <c r="E6" t="s">
        <v>26</v>
      </c>
      <c r="F6" t="s">
        <v>27</v>
      </c>
      <c r="G6" s="1">
        <v>24965.16</v>
      </c>
    </row>
    <row r="7" spans="1:7" x14ac:dyDescent="0.25">
      <c r="A7">
        <v>25272</v>
      </c>
      <c r="B7" t="s">
        <v>7</v>
      </c>
      <c r="C7">
        <v>3210</v>
      </c>
      <c r="D7" t="s">
        <v>25</v>
      </c>
      <c r="E7" t="s">
        <v>28</v>
      </c>
      <c r="F7" t="s">
        <v>29</v>
      </c>
      <c r="G7" s="1">
        <v>5737.42</v>
      </c>
    </row>
    <row r="8" spans="1:7" x14ac:dyDescent="0.25">
      <c r="A8">
        <v>25272</v>
      </c>
      <c r="B8" t="s">
        <v>7</v>
      </c>
      <c r="C8">
        <v>3210</v>
      </c>
      <c r="D8" t="s">
        <v>32</v>
      </c>
      <c r="E8" t="s">
        <v>33</v>
      </c>
      <c r="F8" t="s">
        <v>34</v>
      </c>
      <c r="G8" s="1">
        <v>10052.57</v>
      </c>
    </row>
    <row r="9" spans="1:7" x14ac:dyDescent="0.25">
      <c r="A9">
        <v>25272</v>
      </c>
      <c r="B9" t="s">
        <v>7</v>
      </c>
      <c r="C9">
        <v>3210</v>
      </c>
      <c r="D9" t="s">
        <v>35</v>
      </c>
      <c r="E9" t="s">
        <v>80</v>
      </c>
      <c r="F9" t="s">
        <v>81</v>
      </c>
      <c r="G9" s="1">
        <v>282.68</v>
      </c>
    </row>
    <row r="10" spans="1:7" x14ac:dyDescent="0.25">
      <c r="A10">
        <v>25272</v>
      </c>
      <c r="B10" t="s">
        <v>7</v>
      </c>
      <c r="C10">
        <v>3210</v>
      </c>
      <c r="D10" t="s">
        <v>35</v>
      </c>
      <c r="E10" t="s">
        <v>82</v>
      </c>
      <c r="F10" t="s">
        <v>83</v>
      </c>
      <c r="G10" s="1">
        <v>6609.05</v>
      </c>
    </row>
    <row r="11" spans="1:7" x14ac:dyDescent="0.25">
      <c r="A11">
        <v>25272</v>
      </c>
      <c r="B11" t="s">
        <v>7</v>
      </c>
      <c r="C11">
        <v>3210</v>
      </c>
      <c r="D11" t="s">
        <v>35</v>
      </c>
      <c r="E11" t="s">
        <v>36</v>
      </c>
      <c r="F11" t="s">
        <v>37</v>
      </c>
      <c r="G11" s="1">
        <v>15061.17</v>
      </c>
    </row>
    <row r="12" spans="1:7" x14ac:dyDescent="0.25">
      <c r="A12">
        <v>25272</v>
      </c>
      <c r="B12" t="s">
        <v>7</v>
      </c>
      <c r="C12">
        <v>3210</v>
      </c>
      <c r="D12" t="s">
        <v>35</v>
      </c>
      <c r="E12" t="s">
        <v>38</v>
      </c>
      <c r="F12" t="s">
        <v>39</v>
      </c>
      <c r="G12" s="1">
        <v>1100971.53</v>
      </c>
    </row>
    <row r="13" spans="1:7" x14ac:dyDescent="0.25">
      <c r="A13">
        <v>25272</v>
      </c>
      <c r="B13" t="s">
        <v>7</v>
      </c>
      <c r="C13">
        <v>3210</v>
      </c>
      <c r="D13" t="s">
        <v>35</v>
      </c>
      <c r="E13" t="s">
        <v>84</v>
      </c>
      <c r="F13" t="s">
        <v>85</v>
      </c>
      <c r="G13" s="1">
        <v>41846.959999999999</v>
      </c>
    </row>
    <row r="14" spans="1:7" x14ac:dyDescent="0.25">
      <c r="A14">
        <v>25272</v>
      </c>
      <c r="B14" t="s">
        <v>7</v>
      </c>
      <c r="C14">
        <v>3210</v>
      </c>
      <c r="D14" t="s">
        <v>35</v>
      </c>
      <c r="E14" t="s">
        <v>40</v>
      </c>
      <c r="F14" t="s">
        <v>41</v>
      </c>
      <c r="G14" s="1">
        <v>515.53</v>
      </c>
    </row>
    <row r="15" spans="1:7" x14ac:dyDescent="0.25">
      <c r="A15">
        <v>25272</v>
      </c>
      <c r="B15" t="s">
        <v>7</v>
      </c>
      <c r="C15">
        <v>3210</v>
      </c>
      <c r="D15" t="s">
        <v>86</v>
      </c>
      <c r="E15" t="s">
        <v>87</v>
      </c>
      <c r="F15" t="s">
        <v>88</v>
      </c>
      <c r="G15" s="1">
        <v>11829.3</v>
      </c>
    </row>
    <row r="16" spans="1:7" ht="15.75" thickBot="1" x14ac:dyDescent="0.3">
      <c r="G16" s="2">
        <f>SUM(G2:G15)</f>
        <v>2342418.3299999996</v>
      </c>
    </row>
    <row r="17" spans="1:7" x14ac:dyDescent="0.25">
      <c r="G17" s="1"/>
    </row>
    <row r="18" spans="1:7" ht="15.75" thickBot="1" x14ac:dyDescent="0.3">
      <c r="A18">
        <v>25272</v>
      </c>
      <c r="B18" t="s">
        <v>7</v>
      </c>
      <c r="C18">
        <v>3210</v>
      </c>
      <c r="D18" t="s">
        <v>42</v>
      </c>
      <c r="E18" t="s">
        <v>43</v>
      </c>
      <c r="F18" t="s">
        <v>44</v>
      </c>
      <c r="G18" s="2">
        <v>2801087.02</v>
      </c>
    </row>
    <row r="19" spans="1:7" x14ac:dyDescent="0.25">
      <c r="G19" s="1"/>
    </row>
    <row r="20" spans="1:7" x14ac:dyDescent="0.25">
      <c r="G20" s="1"/>
    </row>
    <row r="21" spans="1:7" x14ac:dyDescent="0.25">
      <c r="A21">
        <v>25272</v>
      </c>
      <c r="B21" t="s">
        <v>7</v>
      </c>
      <c r="C21">
        <v>6020</v>
      </c>
      <c r="D21" t="s">
        <v>49</v>
      </c>
      <c r="E21" t="s">
        <v>50</v>
      </c>
      <c r="F21" t="s">
        <v>51</v>
      </c>
      <c r="G21" s="1">
        <v>71111.72</v>
      </c>
    </row>
    <row r="22" spans="1:7" x14ac:dyDescent="0.25">
      <c r="A22">
        <v>25272</v>
      </c>
      <c r="B22" t="s">
        <v>7</v>
      </c>
      <c r="C22">
        <v>6030</v>
      </c>
      <c r="D22" t="s">
        <v>52</v>
      </c>
      <c r="E22" t="s">
        <v>89</v>
      </c>
      <c r="F22" t="s">
        <v>90</v>
      </c>
      <c r="G22" s="1">
        <v>12893.33</v>
      </c>
    </row>
    <row r="23" spans="1:7" x14ac:dyDescent="0.25">
      <c r="A23">
        <v>25272</v>
      </c>
      <c r="B23" t="s">
        <v>7</v>
      </c>
      <c r="C23">
        <v>6030</v>
      </c>
      <c r="D23" t="s">
        <v>52</v>
      </c>
      <c r="E23" t="s">
        <v>53</v>
      </c>
      <c r="F23" t="s">
        <v>54</v>
      </c>
      <c r="G23" s="1">
        <v>82.01</v>
      </c>
    </row>
    <row r="24" spans="1:7" x14ac:dyDescent="0.25">
      <c r="A24">
        <v>25272</v>
      </c>
      <c r="B24" t="s">
        <v>7</v>
      </c>
      <c r="C24">
        <v>6040</v>
      </c>
      <c r="D24" t="s">
        <v>91</v>
      </c>
      <c r="E24" t="s">
        <v>92</v>
      </c>
      <c r="F24" t="s">
        <v>91</v>
      </c>
      <c r="G24" s="1">
        <v>668.55</v>
      </c>
    </row>
    <row r="25" spans="1:7" x14ac:dyDescent="0.25">
      <c r="A25">
        <v>25272</v>
      </c>
      <c r="B25" t="s">
        <v>7</v>
      </c>
      <c r="C25">
        <v>6050</v>
      </c>
      <c r="D25" t="s">
        <v>55</v>
      </c>
      <c r="E25" t="s">
        <v>56</v>
      </c>
      <c r="F25" t="s">
        <v>55</v>
      </c>
      <c r="G25" s="1">
        <v>11608051.039999999</v>
      </c>
    </row>
    <row r="26" spans="1:7" x14ac:dyDescent="0.25">
      <c r="A26">
        <v>25272</v>
      </c>
      <c r="B26" t="s">
        <v>7</v>
      </c>
      <c r="C26">
        <v>6050</v>
      </c>
      <c r="D26" t="s">
        <v>55</v>
      </c>
      <c r="E26" t="s">
        <v>57</v>
      </c>
      <c r="F26" t="s">
        <v>58</v>
      </c>
      <c r="G26" s="1">
        <v>3742.01</v>
      </c>
    </row>
    <row r="27" spans="1:7" x14ac:dyDescent="0.25">
      <c r="A27">
        <v>25272</v>
      </c>
      <c r="B27" t="s">
        <v>7</v>
      </c>
      <c r="C27">
        <v>6070</v>
      </c>
      <c r="D27" t="s">
        <v>61</v>
      </c>
      <c r="E27" t="s">
        <v>62</v>
      </c>
      <c r="F27" t="s">
        <v>61</v>
      </c>
      <c r="G27" s="1">
        <v>1018.89</v>
      </c>
    </row>
    <row r="28" spans="1:7" x14ac:dyDescent="0.25">
      <c r="A28">
        <v>25272</v>
      </c>
      <c r="B28" t="s">
        <v>7</v>
      </c>
      <c r="C28">
        <v>6080</v>
      </c>
      <c r="D28" t="s">
        <v>93</v>
      </c>
      <c r="E28" t="s">
        <v>94</v>
      </c>
      <c r="F28" t="s">
        <v>95</v>
      </c>
      <c r="G28" s="1">
        <v>997.47</v>
      </c>
    </row>
    <row r="29" spans="1:7" x14ac:dyDescent="0.25">
      <c r="A29">
        <v>25272</v>
      </c>
      <c r="B29" t="s">
        <v>7</v>
      </c>
      <c r="C29">
        <v>6100</v>
      </c>
      <c r="D29" t="s">
        <v>63</v>
      </c>
      <c r="E29" t="s">
        <v>64</v>
      </c>
      <c r="F29" t="s">
        <v>63</v>
      </c>
      <c r="G29" s="1">
        <v>34770.400000000001</v>
      </c>
    </row>
    <row r="30" spans="1:7" x14ac:dyDescent="0.25">
      <c r="A30">
        <v>25272</v>
      </c>
      <c r="B30" t="s">
        <v>7</v>
      </c>
      <c r="C30">
        <v>6110</v>
      </c>
      <c r="D30" t="s">
        <v>65</v>
      </c>
      <c r="E30" t="s">
        <v>66</v>
      </c>
      <c r="F30" t="s">
        <v>67</v>
      </c>
      <c r="G30" s="1">
        <v>330.96</v>
      </c>
    </row>
    <row r="31" spans="1:7" x14ac:dyDescent="0.25">
      <c r="A31">
        <v>25272</v>
      </c>
      <c r="B31" t="s">
        <v>7</v>
      </c>
      <c r="C31">
        <v>6110</v>
      </c>
      <c r="D31" t="s">
        <v>65</v>
      </c>
      <c r="E31" t="s">
        <v>68</v>
      </c>
      <c r="F31" t="s">
        <v>69</v>
      </c>
      <c r="G31" s="1">
        <v>6008.37</v>
      </c>
    </row>
    <row r="32" spans="1:7" x14ac:dyDescent="0.25">
      <c r="A32">
        <v>25272</v>
      </c>
      <c r="B32" t="s">
        <v>7</v>
      </c>
      <c r="C32">
        <v>6130</v>
      </c>
      <c r="D32" t="s">
        <v>96</v>
      </c>
      <c r="E32" t="s">
        <v>97</v>
      </c>
      <c r="F32" t="s">
        <v>98</v>
      </c>
      <c r="G32" s="1">
        <v>3159.51</v>
      </c>
    </row>
    <row r="33" spans="1:7" x14ac:dyDescent="0.25">
      <c r="A33">
        <v>25272</v>
      </c>
      <c r="B33" t="s">
        <v>7</v>
      </c>
      <c r="C33">
        <v>6180</v>
      </c>
      <c r="D33" t="s">
        <v>70</v>
      </c>
      <c r="E33" t="s">
        <v>71</v>
      </c>
      <c r="F33" t="s">
        <v>72</v>
      </c>
      <c r="G33" s="1">
        <v>4731.87</v>
      </c>
    </row>
    <row r="34" spans="1:7" ht="15.75" thickBot="1" x14ac:dyDescent="0.3">
      <c r="G34" s="2">
        <f>SUM(G21:G33)</f>
        <v>11747566.129999999</v>
      </c>
    </row>
  </sheetData>
  <pageMargins left="0.7" right="0.7" top="0.75" bottom="0.75" header="0.3" footer="0.3"/>
  <ignoredErrors>
    <ignoredError sqref="G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9" sqref="F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2016</v>
      </c>
    </row>
    <row r="2" spans="1:7" x14ac:dyDescent="0.25">
      <c r="A2">
        <v>25272</v>
      </c>
      <c r="B2" t="s">
        <v>7</v>
      </c>
      <c r="C2">
        <v>3110</v>
      </c>
      <c r="D2" t="s">
        <v>8</v>
      </c>
      <c r="E2" t="s">
        <v>9</v>
      </c>
      <c r="F2" t="s">
        <v>10</v>
      </c>
      <c r="G2" s="1">
        <v>315421.34999999998</v>
      </c>
    </row>
    <row r="3" spans="1:7" x14ac:dyDescent="0.25">
      <c r="A3">
        <v>25272</v>
      </c>
      <c r="B3" t="s">
        <v>7</v>
      </c>
      <c r="C3">
        <v>3200</v>
      </c>
      <c r="D3" t="s">
        <v>11</v>
      </c>
      <c r="E3" t="s">
        <v>12</v>
      </c>
      <c r="F3" t="s">
        <v>13</v>
      </c>
      <c r="G3" s="1">
        <v>1348646.13</v>
      </c>
    </row>
    <row r="4" spans="1:7" x14ac:dyDescent="0.25">
      <c r="A4">
        <v>25272</v>
      </c>
      <c r="B4" t="s">
        <v>7</v>
      </c>
      <c r="C4">
        <v>3200</v>
      </c>
      <c r="D4" t="s">
        <v>11</v>
      </c>
      <c r="E4" t="s">
        <v>14</v>
      </c>
      <c r="F4" t="s">
        <v>15</v>
      </c>
      <c r="G4" s="1">
        <v>25834.25</v>
      </c>
    </row>
    <row r="5" spans="1:7" x14ac:dyDescent="0.25">
      <c r="A5">
        <v>25272</v>
      </c>
      <c r="B5" t="s">
        <v>7</v>
      </c>
      <c r="C5">
        <v>3200</v>
      </c>
      <c r="D5" t="s">
        <v>11</v>
      </c>
      <c r="E5" t="s">
        <v>16</v>
      </c>
      <c r="F5" t="s">
        <v>17</v>
      </c>
      <c r="G5" s="1">
        <v>773.68</v>
      </c>
    </row>
    <row r="6" spans="1:7" x14ac:dyDescent="0.25">
      <c r="A6">
        <v>25272</v>
      </c>
      <c r="B6" t="s">
        <v>7</v>
      </c>
      <c r="C6">
        <v>3200</v>
      </c>
      <c r="D6" t="s">
        <v>11</v>
      </c>
      <c r="E6" t="s">
        <v>18</v>
      </c>
      <c r="F6" t="s">
        <v>19</v>
      </c>
      <c r="G6" s="1">
        <v>702.53</v>
      </c>
    </row>
    <row r="7" spans="1:7" x14ac:dyDescent="0.25">
      <c r="A7">
        <v>25272</v>
      </c>
      <c r="B7" t="s">
        <v>7</v>
      </c>
      <c r="C7">
        <v>3200</v>
      </c>
      <c r="D7" t="s">
        <v>20</v>
      </c>
      <c r="E7" t="s">
        <v>21</v>
      </c>
      <c r="F7" t="s">
        <v>22</v>
      </c>
      <c r="G7" s="1">
        <v>5029.4799999999996</v>
      </c>
    </row>
    <row r="8" spans="1:7" x14ac:dyDescent="0.25">
      <c r="A8">
        <v>25272</v>
      </c>
      <c r="B8" t="s">
        <v>7</v>
      </c>
      <c r="C8">
        <v>3200</v>
      </c>
      <c r="D8" t="s">
        <v>20</v>
      </c>
      <c r="E8" t="s">
        <v>23</v>
      </c>
      <c r="F8" t="s">
        <v>24</v>
      </c>
      <c r="G8" s="1">
        <v>6996.61</v>
      </c>
    </row>
    <row r="9" spans="1:7" x14ac:dyDescent="0.25">
      <c r="A9">
        <v>25272</v>
      </c>
      <c r="B9" t="s">
        <v>7</v>
      </c>
      <c r="C9">
        <v>3210</v>
      </c>
      <c r="D9" t="s">
        <v>25</v>
      </c>
      <c r="E9" t="s">
        <v>26</v>
      </c>
      <c r="F9" t="s">
        <v>27</v>
      </c>
      <c r="G9" s="1">
        <v>5523.25</v>
      </c>
    </row>
    <row r="10" spans="1:7" x14ac:dyDescent="0.25">
      <c r="A10">
        <v>25272</v>
      </c>
      <c r="B10" t="s">
        <v>7</v>
      </c>
      <c r="C10">
        <v>3210</v>
      </c>
      <c r="D10" t="s">
        <v>25</v>
      </c>
      <c r="E10" t="s">
        <v>28</v>
      </c>
      <c r="F10" t="s">
        <v>29</v>
      </c>
      <c r="G10" s="1">
        <v>854.94</v>
      </c>
    </row>
    <row r="11" spans="1:7" x14ac:dyDescent="0.25">
      <c r="A11">
        <v>25272</v>
      </c>
      <c r="B11" t="s">
        <v>7</v>
      </c>
      <c r="C11">
        <v>3210</v>
      </c>
      <c r="D11" t="s">
        <v>25</v>
      </c>
      <c r="E11" t="s">
        <v>30</v>
      </c>
      <c r="F11" t="s">
        <v>31</v>
      </c>
      <c r="G11" s="1">
        <v>1347.34</v>
      </c>
    </row>
    <row r="12" spans="1:7" x14ac:dyDescent="0.25">
      <c r="A12">
        <v>25272</v>
      </c>
      <c r="B12" t="s">
        <v>7</v>
      </c>
      <c r="C12">
        <v>3210</v>
      </c>
      <c r="D12" t="s">
        <v>32</v>
      </c>
      <c r="E12" t="s">
        <v>33</v>
      </c>
      <c r="F12" t="s">
        <v>34</v>
      </c>
      <c r="G12" s="1">
        <v>26595.47</v>
      </c>
    </row>
    <row r="13" spans="1:7" x14ac:dyDescent="0.25">
      <c r="A13">
        <v>25272</v>
      </c>
      <c r="B13" t="s">
        <v>7</v>
      </c>
      <c r="C13">
        <v>3210</v>
      </c>
      <c r="D13" t="s">
        <v>35</v>
      </c>
      <c r="E13" t="s">
        <v>36</v>
      </c>
      <c r="F13" t="s">
        <v>37</v>
      </c>
      <c r="G13" s="1">
        <v>5597.06</v>
      </c>
    </row>
    <row r="14" spans="1:7" x14ac:dyDescent="0.25">
      <c r="A14">
        <v>25272</v>
      </c>
      <c r="B14" t="s">
        <v>7</v>
      </c>
      <c r="C14">
        <v>3210</v>
      </c>
      <c r="D14" t="s">
        <v>35</v>
      </c>
      <c r="E14" t="s">
        <v>38</v>
      </c>
      <c r="F14" t="s">
        <v>39</v>
      </c>
      <c r="G14" s="1">
        <v>1036484.77</v>
      </c>
    </row>
    <row r="15" spans="1:7" x14ac:dyDescent="0.25">
      <c r="A15">
        <v>25272</v>
      </c>
      <c r="B15" t="s">
        <v>7</v>
      </c>
      <c r="C15">
        <v>3210</v>
      </c>
      <c r="D15" t="s">
        <v>35</v>
      </c>
      <c r="E15" t="s">
        <v>40</v>
      </c>
      <c r="F15" t="s">
        <v>41</v>
      </c>
      <c r="G15" s="1">
        <v>398.92</v>
      </c>
    </row>
    <row r="16" spans="1:7" x14ac:dyDescent="0.25">
      <c r="A16">
        <v>25272</v>
      </c>
      <c r="B16" t="s">
        <v>7</v>
      </c>
      <c r="C16">
        <v>3210</v>
      </c>
      <c r="D16" t="s">
        <v>42</v>
      </c>
      <c r="E16" t="s">
        <v>45</v>
      </c>
      <c r="F16" t="s">
        <v>46</v>
      </c>
      <c r="G16" s="1">
        <v>627.72</v>
      </c>
    </row>
    <row r="17" spans="1:7" ht="15.75" thickBot="1" x14ac:dyDescent="0.3">
      <c r="G17" s="2">
        <f>SUM(G2:G16)</f>
        <v>2780833.5000000005</v>
      </c>
    </row>
    <row r="18" spans="1:7" x14ac:dyDescent="0.25">
      <c r="G18" s="1"/>
    </row>
    <row r="19" spans="1:7" ht="15.75" thickBot="1" x14ac:dyDescent="0.3">
      <c r="A19">
        <v>25272</v>
      </c>
      <c r="B19" t="s">
        <v>7</v>
      </c>
      <c r="C19">
        <v>3210</v>
      </c>
      <c r="D19" t="s">
        <v>42</v>
      </c>
      <c r="E19" t="s">
        <v>43</v>
      </c>
      <c r="F19" t="s">
        <v>44</v>
      </c>
      <c r="G19" s="2">
        <v>3586362.37</v>
      </c>
    </row>
    <row r="20" spans="1:7" x14ac:dyDescent="0.25">
      <c r="G20" s="1"/>
    </row>
    <row r="21" spans="1:7" x14ac:dyDescent="0.25">
      <c r="G21" s="1"/>
    </row>
    <row r="22" spans="1:7" x14ac:dyDescent="0.25">
      <c r="A22">
        <v>25272</v>
      </c>
      <c r="B22" t="s">
        <v>7</v>
      </c>
      <c r="C22">
        <v>6010</v>
      </c>
      <c r="D22" t="s">
        <v>47</v>
      </c>
      <c r="E22" t="s">
        <v>48</v>
      </c>
      <c r="F22" t="s">
        <v>47</v>
      </c>
      <c r="G22" s="1">
        <v>3014.7</v>
      </c>
    </row>
    <row r="23" spans="1:7" x14ac:dyDescent="0.25">
      <c r="A23">
        <v>25272</v>
      </c>
      <c r="B23" t="s">
        <v>7</v>
      </c>
      <c r="C23">
        <v>6020</v>
      </c>
      <c r="D23" t="s">
        <v>49</v>
      </c>
      <c r="E23" t="s">
        <v>50</v>
      </c>
      <c r="F23" t="s">
        <v>51</v>
      </c>
      <c r="G23" s="1">
        <v>84063</v>
      </c>
    </row>
    <row r="24" spans="1:7" x14ac:dyDescent="0.25">
      <c r="A24">
        <v>25272</v>
      </c>
      <c r="B24" t="s">
        <v>7</v>
      </c>
      <c r="C24">
        <v>6030</v>
      </c>
      <c r="D24" t="s">
        <v>52</v>
      </c>
      <c r="E24" t="s">
        <v>53</v>
      </c>
      <c r="F24" t="s">
        <v>54</v>
      </c>
      <c r="G24" s="1">
        <v>1409.21</v>
      </c>
    </row>
    <row r="25" spans="1:7" x14ac:dyDescent="0.25">
      <c r="A25">
        <v>25272</v>
      </c>
      <c r="B25" t="s">
        <v>7</v>
      </c>
      <c r="C25">
        <v>6050</v>
      </c>
      <c r="D25" t="s">
        <v>55</v>
      </c>
      <c r="E25" t="s">
        <v>56</v>
      </c>
      <c r="F25" t="s">
        <v>55</v>
      </c>
      <c r="G25" s="1">
        <v>7445408.9199999999</v>
      </c>
    </row>
    <row r="26" spans="1:7" x14ac:dyDescent="0.25">
      <c r="A26">
        <v>25272</v>
      </c>
      <c r="B26" t="s">
        <v>7</v>
      </c>
      <c r="C26">
        <v>6050</v>
      </c>
      <c r="D26" t="s">
        <v>55</v>
      </c>
      <c r="E26" t="s">
        <v>57</v>
      </c>
      <c r="F26" t="s">
        <v>58</v>
      </c>
      <c r="G26" s="1">
        <v>6073.76</v>
      </c>
    </row>
    <row r="27" spans="1:7" x14ac:dyDescent="0.25">
      <c r="A27">
        <v>25272</v>
      </c>
      <c r="B27" t="s">
        <v>7</v>
      </c>
      <c r="C27">
        <v>6050</v>
      </c>
      <c r="D27" t="s">
        <v>55</v>
      </c>
      <c r="E27" t="s">
        <v>59</v>
      </c>
      <c r="F27" t="s">
        <v>60</v>
      </c>
      <c r="G27" s="1">
        <v>216.76</v>
      </c>
    </row>
    <row r="28" spans="1:7" x14ac:dyDescent="0.25">
      <c r="A28">
        <v>25272</v>
      </c>
      <c r="B28" t="s">
        <v>7</v>
      </c>
      <c r="C28">
        <v>6070</v>
      </c>
      <c r="D28" t="s">
        <v>61</v>
      </c>
      <c r="E28" t="s">
        <v>62</v>
      </c>
      <c r="F28" t="s">
        <v>61</v>
      </c>
      <c r="G28" s="1">
        <v>413.81</v>
      </c>
    </row>
    <row r="29" spans="1:7" x14ac:dyDescent="0.25">
      <c r="A29">
        <v>25272</v>
      </c>
      <c r="B29" t="s">
        <v>7</v>
      </c>
      <c r="C29">
        <v>6100</v>
      </c>
      <c r="D29" t="s">
        <v>63</v>
      </c>
      <c r="E29" t="s">
        <v>64</v>
      </c>
      <c r="F29" t="s">
        <v>63</v>
      </c>
      <c r="G29" s="1">
        <v>7606.8</v>
      </c>
    </row>
    <row r="30" spans="1:7" x14ac:dyDescent="0.25">
      <c r="A30">
        <v>25272</v>
      </c>
      <c r="B30" t="s">
        <v>7</v>
      </c>
      <c r="C30">
        <v>6110</v>
      </c>
      <c r="D30" t="s">
        <v>65</v>
      </c>
      <c r="E30" t="s">
        <v>66</v>
      </c>
      <c r="F30" t="s">
        <v>67</v>
      </c>
      <c r="G30" s="1">
        <v>3031.6</v>
      </c>
    </row>
    <row r="31" spans="1:7" x14ac:dyDescent="0.25">
      <c r="A31">
        <v>25272</v>
      </c>
      <c r="B31" t="s">
        <v>7</v>
      </c>
      <c r="C31">
        <v>6110</v>
      </c>
      <c r="D31" t="s">
        <v>65</v>
      </c>
      <c r="E31" t="s">
        <v>68</v>
      </c>
      <c r="F31" t="s">
        <v>69</v>
      </c>
      <c r="G31" s="1">
        <v>26478.93</v>
      </c>
    </row>
    <row r="32" spans="1:7" x14ac:dyDescent="0.25">
      <c r="A32">
        <v>25272</v>
      </c>
      <c r="B32" t="s">
        <v>7</v>
      </c>
      <c r="C32">
        <v>6180</v>
      </c>
      <c r="D32" t="s">
        <v>70</v>
      </c>
      <c r="E32" t="s">
        <v>71</v>
      </c>
      <c r="F32" t="s">
        <v>72</v>
      </c>
      <c r="G32" s="1">
        <v>313.86</v>
      </c>
    </row>
    <row r="33" spans="7:7" ht="15.75" thickBot="1" x14ac:dyDescent="0.3">
      <c r="G33" s="2">
        <f>SUM(G22:G32)</f>
        <v>7578031.3499999987</v>
      </c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</sheetData>
  <pageMargins left="0.7" right="0.7" top="0.75" bottom="0.75" header="0.3" footer="0.3"/>
  <ignoredErrors>
    <ignoredError sqref="G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XFD1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6.7109375" bestFit="1" customWidth="1"/>
    <col min="5" max="5" width="8.7109375" bestFit="1" customWidth="1"/>
    <col min="6" max="6" width="29.42578125" bestFit="1" customWidth="1"/>
    <col min="7" max="7" width="13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2017</v>
      </c>
    </row>
    <row r="2" spans="1:7" x14ac:dyDescent="0.25">
      <c r="A2">
        <v>25272</v>
      </c>
      <c r="B2" t="s">
        <v>7</v>
      </c>
      <c r="C2">
        <v>3110</v>
      </c>
      <c r="D2" t="s">
        <v>99</v>
      </c>
      <c r="E2" t="s">
        <v>100</v>
      </c>
      <c r="F2" t="s">
        <v>101</v>
      </c>
      <c r="G2" s="1">
        <v>5573.29</v>
      </c>
    </row>
    <row r="3" spans="1:7" x14ac:dyDescent="0.25">
      <c r="A3">
        <v>25272</v>
      </c>
      <c r="B3" t="s">
        <v>7</v>
      </c>
      <c r="C3">
        <v>3110</v>
      </c>
      <c r="D3" t="s">
        <v>99</v>
      </c>
      <c r="E3" t="s">
        <v>102</v>
      </c>
      <c r="F3" t="s">
        <v>103</v>
      </c>
      <c r="G3" s="1">
        <v>63.6</v>
      </c>
    </row>
    <row r="4" spans="1:7" x14ac:dyDescent="0.25">
      <c r="A4">
        <v>25272</v>
      </c>
      <c r="B4" t="s">
        <v>7</v>
      </c>
      <c r="C4">
        <v>3110</v>
      </c>
      <c r="D4" t="s">
        <v>104</v>
      </c>
      <c r="E4" t="s">
        <v>105</v>
      </c>
      <c r="F4" t="s">
        <v>106</v>
      </c>
      <c r="G4" s="1">
        <v>336.6</v>
      </c>
    </row>
    <row r="5" spans="1:7" x14ac:dyDescent="0.25">
      <c r="A5">
        <v>25272</v>
      </c>
      <c r="B5" t="s">
        <v>7</v>
      </c>
      <c r="C5">
        <v>3110</v>
      </c>
      <c r="D5" t="s">
        <v>8</v>
      </c>
      <c r="E5" t="s">
        <v>9</v>
      </c>
      <c r="F5" t="s">
        <v>10</v>
      </c>
      <c r="G5" s="1">
        <v>2337.7800000000002</v>
      </c>
    </row>
    <row r="6" spans="1:7" x14ac:dyDescent="0.25">
      <c r="A6">
        <v>25272</v>
      </c>
      <c r="B6" t="s">
        <v>7</v>
      </c>
      <c r="C6">
        <v>3200</v>
      </c>
      <c r="D6" t="s">
        <v>11</v>
      </c>
      <c r="E6" t="s">
        <v>12</v>
      </c>
      <c r="F6" t="s">
        <v>13</v>
      </c>
      <c r="G6" s="1">
        <v>261923.83</v>
      </c>
    </row>
    <row r="7" spans="1:7" x14ac:dyDescent="0.25">
      <c r="A7">
        <v>25272</v>
      </c>
      <c r="B7" t="s">
        <v>7</v>
      </c>
      <c r="C7">
        <v>3200</v>
      </c>
      <c r="D7" t="s">
        <v>11</v>
      </c>
      <c r="E7" t="s">
        <v>14</v>
      </c>
      <c r="F7" t="s">
        <v>15</v>
      </c>
      <c r="G7" s="1">
        <v>48565.24</v>
      </c>
    </row>
    <row r="8" spans="1:7" x14ac:dyDescent="0.25">
      <c r="A8">
        <v>25272</v>
      </c>
      <c r="B8" t="s">
        <v>7</v>
      </c>
      <c r="C8">
        <v>3200</v>
      </c>
      <c r="D8" t="s">
        <v>11</v>
      </c>
      <c r="E8" t="s">
        <v>107</v>
      </c>
      <c r="F8" t="s">
        <v>108</v>
      </c>
      <c r="G8" s="1">
        <v>901.09</v>
      </c>
    </row>
    <row r="9" spans="1:7" x14ac:dyDescent="0.25">
      <c r="A9">
        <v>25272</v>
      </c>
      <c r="B9" t="s">
        <v>7</v>
      </c>
      <c r="C9">
        <v>3200</v>
      </c>
      <c r="D9" t="s">
        <v>11</v>
      </c>
      <c r="E9" t="s">
        <v>16</v>
      </c>
      <c r="F9" t="s">
        <v>17</v>
      </c>
      <c r="G9" s="1">
        <v>15382.85</v>
      </c>
    </row>
    <row r="10" spans="1:7" x14ac:dyDescent="0.25">
      <c r="A10">
        <v>25272</v>
      </c>
      <c r="B10" t="s">
        <v>7</v>
      </c>
      <c r="C10">
        <v>3210</v>
      </c>
      <c r="D10" t="s">
        <v>25</v>
      </c>
      <c r="E10" t="s">
        <v>26</v>
      </c>
      <c r="F10" t="s">
        <v>27</v>
      </c>
      <c r="G10" s="1">
        <v>3155.7</v>
      </c>
    </row>
    <row r="11" spans="1:7" x14ac:dyDescent="0.25">
      <c r="A11">
        <v>25272</v>
      </c>
      <c r="B11" t="s">
        <v>7</v>
      </c>
      <c r="C11">
        <v>3210</v>
      </c>
      <c r="D11" t="s">
        <v>25</v>
      </c>
      <c r="E11" t="s">
        <v>30</v>
      </c>
      <c r="F11" t="s">
        <v>31</v>
      </c>
      <c r="G11" s="1">
        <v>2513</v>
      </c>
    </row>
    <row r="12" spans="1:7" x14ac:dyDescent="0.25">
      <c r="A12">
        <v>25272</v>
      </c>
      <c r="B12" t="s">
        <v>7</v>
      </c>
      <c r="C12">
        <v>3210</v>
      </c>
      <c r="D12" t="s">
        <v>109</v>
      </c>
      <c r="E12" t="s">
        <v>110</v>
      </c>
      <c r="F12" t="s">
        <v>111</v>
      </c>
      <c r="G12" s="1">
        <v>2436.85</v>
      </c>
    </row>
    <row r="13" spans="1:7" x14ac:dyDescent="0.25">
      <c r="A13">
        <v>25272</v>
      </c>
      <c r="B13" t="s">
        <v>7</v>
      </c>
      <c r="C13">
        <v>3210</v>
      </c>
      <c r="D13" t="s">
        <v>109</v>
      </c>
      <c r="E13" t="s">
        <v>112</v>
      </c>
      <c r="F13" t="s">
        <v>113</v>
      </c>
      <c r="G13" s="1">
        <v>3511.37</v>
      </c>
    </row>
    <row r="14" spans="1:7" x14ac:dyDescent="0.25">
      <c r="A14">
        <v>25272</v>
      </c>
      <c r="B14" t="s">
        <v>7</v>
      </c>
      <c r="C14">
        <v>3210</v>
      </c>
      <c r="D14" t="s">
        <v>35</v>
      </c>
      <c r="E14" t="s">
        <v>36</v>
      </c>
      <c r="F14" t="s">
        <v>37</v>
      </c>
      <c r="G14" s="1">
        <v>3638.59</v>
      </c>
    </row>
    <row r="15" spans="1:7" x14ac:dyDescent="0.25">
      <c r="A15">
        <v>25272</v>
      </c>
      <c r="B15" t="s">
        <v>7</v>
      </c>
      <c r="C15">
        <v>3210</v>
      </c>
      <c r="D15" t="s">
        <v>35</v>
      </c>
      <c r="E15" t="s">
        <v>38</v>
      </c>
      <c r="F15" t="s">
        <v>39</v>
      </c>
      <c r="G15" s="1">
        <v>392073.97</v>
      </c>
    </row>
    <row r="16" spans="1:7" x14ac:dyDescent="0.25">
      <c r="A16">
        <v>25272</v>
      </c>
      <c r="B16" t="s">
        <v>7</v>
      </c>
      <c r="C16">
        <v>3210</v>
      </c>
      <c r="D16" t="s">
        <v>35</v>
      </c>
      <c r="E16" t="s">
        <v>84</v>
      </c>
      <c r="F16" t="s">
        <v>85</v>
      </c>
      <c r="G16" s="1">
        <v>426.76</v>
      </c>
    </row>
    <row r="17" spans="1:7" x14ac:dyDescent="0.25">
      <c r="A17">
        <v>25272</v>
      </c>
      <c r="B17" t="s">
        <v>7</v>
      </c>
      <c r="C17">
        <v>3210</v>
      </c>
      <c r="D17" t="s">
        <v>35</v>
      </c>
      <c r="E17" t="s">
        <v>114</v>
      </c>
      <c r="F17" t="s">
        <v>63</v>
      </c>
      <c r="G17" s="1">
        <v>1393.33</v>
      </c>
    </row>
    <row r="18" spans="1:7" x14ac:dyDescent="0.25">
      <c r="A18">
        <v>25272</v>
      </c>
      <c r="B18" t="s">
        <v>7</v>
      </c>
      <c r="C18">
        <v>3210</v>
      </c>
      <c r="D18" t="s">
        <v>86</v>
      </c>
      <c r="E18" t="s">
        <v>115</v>
      </c>
      <c r="F18" t="s">
        <v>116</v>
      </c>
      <c r="G18" s="1">
        <v>60487.25</v>
      </c>
    </row>
    <row r="19" spans="1:7" ht="15.75" thickBot="1" x14ac:dyDescent="0.3">
      <c r="G19" s="2">
        <f>SUM(G2:G18)</f>
        <v>804721.1</v>
      </c>
    </row>
    <row r="20" spans="1:7" x14ac:dyDescent="0.25">
      <c r="G20" s="1"/>
    </row>
    <row r="21" spans="1:7" ht="15.75" thickBot="1" x14ac:dyDescent="0.3">
      <c r="A21">
        <v>25272</v>
      </c>
      <c r="B21" t="s">
        <v>7</v>
      </c>
      <c r="C21">
        <v>3210</v>
      </c>
      <c r="D21" t="s">
        <v>42</v>
      </c>
      <c r="E21" t="s">
        <v>43</v>
      </c>
      <c r="F21" t="s">
        <v>44</v>
      </c>
      <c r="G21" s="2">
        <v>2093962.58</v>
      </c>
    </row>
    <row r="22" spans="1:7" x14ac:dyDescent="0.25">
      <c r="G22" s="1"/>
    </row>
    <row r="23" spans="1:7" x14ac:dyDescent="0.25">
      <c r="G23" s="1"/>
    </row>
    <row r="24" spans="1:7" x14ac:dyDescent="0.25">
      <c r="A24">
        <v>25272</v>
      </c>
      <c r="B24" t="s">
        <v>7</v>
      </c>
      <c r="C24">
        <v>6010</v>
      </c>
      <c r="D24" t="s">
        <v>47</v>
      </c>
      <c r="E24" t="s">
        <v>48</v>
      </c>
      <c r="F24" t="s">
        <v>47</v>
      </c>
      <c r="G24" s="1">
        <v>5841.25</v>
      </c>
    </row>
    <row r="25" spans="1:7" x14ac:dyDescent="0.25">
      <c r="A25">
        <v>25272</v>
      </c>
      <c r="B25" t="s">
        <v>7</v>
      </c>
      <c r="C25">
        <v>6010</v>
      </c>
      <c r="D25" t="s">
        <v>47</v>
      </c>
      <c r="E25" t="s">
        <v>117</v>
      </c>
      <c r="F25" t="s">
        <v>118</v>
      </c>
      <c r="G25" s="1">
        <v>6344.36</v>
      </c>
    </row>
    <row r="26" spans="1:7" x14ac:dyDescent="0.25">
      <c r="A26">
        <v>25272</v>
      </c>
      <c r="B26" t="s">
        <v>7</v>
      </c>
      <c r="C26">
        <v>6020</v>
      </c>
      <c r="D26" t="s">
        <v>49</v>
      </c>
      <c r="E26" t="s">
        <v>50</v>
      </c>
      <c r="F26" t="s">
        <v>51</v>
      </c>
      <c r="G26" s="1">
        <v>35698.339999999997</v>
      </c>
    </row>
    <row r="27" spans="1:7" x14ac:dyDescent="0.25">
      <c r="A27">
        <v>25272</v>
      </c>
      <c r="B27" t="s">
        <v>7</v>
      </c>
      <c r="C27">
        <v>6030</v>
      </c>
      <c r="D27" t="s">
        <v>52</v>
      </c>
      <c r="E27" t="s">
        <v>53</v>
      </c>
      <c r="F27" t="s">
        <v>54</v>
      </c>
      <c r="G27" s="1">
        <v>2216.0700000000002</v>
      </c>
    </row>
    <row r="28" spans="1:7" x14ac:dyDescent="0.25">
      <c r="A28">
        <v>25272</v>
      </c>
      <c r="B28" t="s">
        <v>7</v>
      </c>
      <c r="C28">
        <v>6050</v>
      </c>
      <c r="D28" t="s">
        <v>55</v>
      </c>
      <c r="E28" t="s">
        <v>56</v>
      </c>
      <c r="F28" t="s">
        <v>55</v>
      </c>
      <c r="G28" s="1">
        <v>6339205.2199999997</v>
      </c>
    </row>
    <row r="29" spans="1:7" x14ac:dyDescent="0.25">
      <c r="A29">
        <v>25272</v>
      </c>
      <c r="B29" t="s">
        <v>7</v>
      </c>
      <c r="C29">
        <v>6050</v>
      </c>
      <c r="D29" t="s">
        <v>55</v>
      </c>
      <c r="E29" t="s">
        <v>57</v>
      </c>
      <c r="F29" t="s">
        <v>58</v>
      </c>
      <c r="G29" s="1">
        <v>6288.97</v>
      </c>
    </row>
    <row r="30" spans="1:7" x14ac:dyDescent="0.25">
      <c r="A30">
        <v>25272</v>
      </c>
      <c r="B30" t="s">
        <v>7</v>
      </c>
      <c r="C30">
        <v>6110</v>
      </c>
      <c r="D30" t="s">
        <v>65</v>
      </c>
      <c r="E30" t="s">
        <v>66</v>
      </c>
      <c r="F30" t="s">
        <v>67</v>
      </c>
      <c r="G30" s="1">
        <v>1550.64</v>
      </c>
    </row>
    <row r="31" spans="1:7" x14ac:dyDescent="0.25">
      <c r="A31">
        <v>25272</v>
      </c>
      <c r="B31" t="s">
        <v>7</v>
      </c>
      <c r="C31">
        <v>6110</v>
      </c>
      <c r="D31" t="s">
        <v>65</v>
      </c>
      <c r="E31" t="s">
        <v>68</v>
      </c>
      <c r="F31" t="s">
        <v>69</v>
      </c>
      <c r="G31" s="1">
        <v>33351.69</v>
      </c>
    </row>
    <row r="32" spans="1:7" ht="15.75" thickBot="1" x14ac:dyDescent="0.3">
      <c r="G32" s="2">
        <f>SUM(G24:G31)</f>
        <v>6430496.5399999991</v>
      </c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</sheetData>
  <pageMargins left="0.7" right="0.7" top="0.75" bottom="0.75" header="0.3" footer="0.3"/>
  <ignoredErrors>
    <ignoredError sqref="G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topLeftCell="A16" workbookViewId="0">
      <selection activeCell="I43" sqref="I43"/>
    </sheetView>
  </sheetViews>
  <sheetFormatPr defaultRowHeight="15" x14ac:dyDescent="0.25"/>
  <cols>
    <col min="3" max="3" width="12.28515625" bestFit="1" customWidth="1"/>
    <col min="4" max="4" width="21" bestFit="1" customWidth="1"/>
    <col min="5" max="5" width="7.42578125" bestFit="1" customWidth="1"/>
    <col min="6" max="6" width="26.7109375" bestFit="1" customWidth="1"/>
    <col min="7" max="7" width="8.7109375" bestFit="1" customWidth="1"/>
    <col min="8" max="8" width="29.42578125" bestFit="1" customWidth="1"/>
    <col min="9" max="9" width="14.5703125" bestFit="1" customWidth="1"/>
  </cols>
  <sheetData>
    <row r="3" spans="1:9" x14ac:dyDescent="0.25">
      <c r="A3" t="s">
        <v>124</v>
      </c>
    </row>
    <row r="4" spans="1:9" x14ac:dyDescent="0.25">
      <c r="A4" t="s">
        <v>125</v>
      </c>
    </row>
    <row r="7" spans="1:9" x14ac:dyDescent="0.25">
      <c r="B7" s="6"/>
    </row>
    <row r="8" spans="1:9" x14ac:dyDescent="0.25">
      <c r="B8" s="6"/>
    </row>
    <row r="9" spans="1:9" x14ac:dyDescent="0.25">
      <c r="B9" s="6"/>
      <c r="C9" t="s">
        <v>0</v>
      </c>
      <c r="D9" t="s">
        <v>1</v>
      </c>
      <c r="E9" t="s">
        <v>2</v>
      </c>
      <c r="F9" t="s">
        <v>3</v>
      </c>
      <c r="G9" t="s">
        <v>4</v>
      </c>
      <c r="H9" t="s">
        <v>5</v>
      </c>
      <c r="I9">
        <v>2017</v>
      </c>
    </row>
    <row r="10" spans="1:9" x14ac:dyDescent="0.25">
      <c r="B10" s="6" t="s">
        <v>120</v>
      </c>
      <c r="C10">
        <v>25272</v>
      </c>
      <c r="D10" t="s">
        <v>7</v>
      </c>
      <c r="E10">
        <v>3110</v>
      </c>
      <c r="F10" t="s">
        <v>99</v>
      </c>
      <c r="G10" t="s">
        <v>100</v>
      </c>
      <c r="H10" t="s">
        <v>101</v>
      </c>
      <c r="I10" s="1">
        <v>5573.29</v>
      </c>
    </row>
    <row r="11" spans="1:9" x14ac:dyDescent="0.25">
      <c r="B11" s="6" t="s">
        <v>120</v>
      </c>
      <c r="C11">
        <v>25272</v>
      </c>
      <c r="D11" t="s">
        <v>7</v>
      </c>
      <c r="E11">
        <v>3110</v>
      </c>
      <c r="F11" t="s">
        <v>99</v>
      </c>
      <c r="G11" t="s">
        <v>102</v>
      </c>
      <c r="H11" t="s">
        <v>103</v>
      </c>
      <c r="I11" s="1">
        <v>4873.28</v>
      </c>
    </row>
    <row r="12" spans="1:9" x14ac:dyDescent="0.25">
      <c r="B12" s="6" t="s">
        <v>120</v>
      </c>
      <c r="C12">
        <v>25272</v>
      </c>
      <c r="D12" t="s">
        <v>7</v>
      </c>
      <c r="E12">
        <v>3110</v>
      </c>
      <c r="F12" t="s">
        <v>104</v>
      </c>
      <c r="G12" t="s">
        <v>105</v>
      </c>
      <c r="H12" t="s">
        <v>106</v>
      </c>
      <c r="I12" s="1">
        <v>336.6</v>
      </c>
    </row>
    <row r="13" spans="1:9" x14ac:dyDescent="0.25">
      <c r="B13" s="6" t="s">
        <v>120</v>
      </c>
      <c r="C13">
        <v>25272</v>
      </c>
      <c r="D13" t="s">
        <v>7</v>
      </c>
      <c r="E13">
        <v>3110</v>
      </c>
      <c r="F13" t="s">
        <v>8</v>
      </c>
      <c r="G13" t="s">
        <v>9</v>
      </c>
      <c r="H13" t="s">
        <v>10</v>
      </c>
      <c r="I13" s="1">
        <v>2337.7800000000002</v>
      </c>
    </row>
    <row r="14" spans="1:9" x14ac:dyDescent="0.25">
      <c r="B14" s="6" t="s">
        <v>120</v>
      </c>
      <c r="C14">
        <v>25272</v>
      </c>
      <c r="D14" t="s">
        <v>7</v>
      </c>
      <c r="E14">
        <v>3200</v>
      </c>
      <c r="F14" t="s">
        <v>11</v>
      </c>
      <c r="G14" t="s">
        <v>12</v>
      </c>
      <c r="H14" t="s">
        <v>13</v>
      </c>
      <c r="I14" s="1">
        <v>261923.83</v>
      </c>
    </row>
    <row r="15" spans="1:9" x14ac:dyDescent="0.25">
      <c r="B15" s="6" t="s">
        <v>120</v>
      </c>
      <c r="C15">
        <v>25272</v>
      </c>
      <c r="D15" t="s">
        <v>7</v>
      </c>
      <c r="E15">
        <v>3200</v>
      </c>
      <c r="F15" t="s">
        <v>11</v>
      </c>
      <c r="G15" t="s">
        <v>14</v>
      </c>
      <c r="H15" t="s">
        <v>15</v>
      </c>
      <c r="I15" s="1">
        <v>64383.38</v>
      </c>
    </row>
    <row r="16" spans="1:9" x14ac:dyDescent="0.25">
      <c r="B16" s="6" t="s">
        <v>120</v>
      </c>
      <c r="C16">
        <v>25272</v>
      </c>
      <c r="D16" t="s">
        <v>7</v>
      </c>
      <c r="E16">
        <v>3200</v>
      </c>
      <c r="F16" t="s">
        <v>11</v>
      </c>
      <c r="G16" t="s">
        <v>107</v>
      </c>
      <c r="H16" t="s">
        <v>108</v>
      </c>
      <c r="I16" s="1">
        <v>901.09</v>
      </c>
    </row>
    <row r="17" spans="2:9" x14ac:dyDescent="0.25">
      <c r="B17" s="6" t="s">
        <v>120</v>
      </c>
      <c r="C17">
        <v>25272</v>
      </c>
      <c r="D17" t="s">
        <v>7</v>
      </c>
      <c r="E17">
        <v>3200</v>
      </c>
      <c r="F17" t="s">
        <v>11</v>
      </c>
      <c r="G17" t="s">
        <v>16</v>
      </c>
      <c r="H17" t="s">
        <v>17</v>
      </c>
      <c r="I17" s="1">
        <v>30064.57</v>
      </c>
    </row>
    <row r="18" spans="2:9" x14ac:dyDescent="0.25">
      <c r="B18" s="6" t="s">
        <v>120</v>
      </c>
      <c r="C18">
        <v>25272</v>
      </c>
      <c r="D18" t="s">
        <v>7</v>
      </c>
      <c r="E18">
        <v>3200</v>
      </c>
      <c r="F18" t="s">
        <v>11</v>
      </c>
      <c r="G18" t="s">
        <v>18</v>
      </c>
      <c r="H18" t="s">
        <v>19</v>
      </c>
      <c r="I18" s="1">
        <v>3669.06</v>
      </c>
    </row>
    <row r="19" spans="2:9" x14ac:dyDescent="0.25">
      <c r="B19" s="6" t="s">
        <v>120</v>
      </c>
      <c r="C19">
        <v>25272</v>
      </c>
      <c r="D19" t="s">
        <v>7</v>
      </c>
      <c r="E19">
        <v>3210</v>
      </c>
      <c r="F19" t="s">
        <v>25</v>
      </c>
      <c r="G19" t="s">
        <v>26</v>
      </c>
      <c r="H19" t="s">
        <v>27</v>
      </c>
      <c r="I19" s="1">
        <v>3155.7</v>
      </c>
    </row>
    <row r="20" spans="2:9" x14ac:dyDescent="0.25">
      <c r="B20" s="6" t="s">
        <v>120</v>
      </c>
      <c r="C20">
        <v>25272</v>
      </c>
      <c r="D20" t="s">
        <v>7</v>
      </c>
      <c r="E20">
        <v>3210</v>
      </c>
      <c r="F20" t="s">
        <v>25</v>
      </c>
      <c r="G20" t="s">
        <v>30</v>
      </c>
      <c r="H20" t="s">
        <v>31</v>
      </c>
      <c r="I20" s="1">
        <v>2513</v>
      </c>
    </row>
    <row r="21" spans="2:9" x14ac:dyDescent="0.25">
      <c r="B21" s="6" t="s">
        <v>120</v>
      </c>
      <c r="C21">
        <v>25272</v>
      </c>
      <c r="D21" t="s">
        <v>7</v>
      </c>
      <c r="E21">
        <v>3210</v>
      </c>
      <c r="F21" t="s">
        <v>109</v>
      </c>
      <c r="G21" t="s">
        <v>110</v>
      </c>
      <c r="H21" t="s">
        <v>111</v>
      </c>
      <c r="I21" s="1">
        <v>2436.85</v>
      </c>
    </row>
    <row r="22" spans="2:9" x14ac:dyDescent="0.25">
      <c r="B22" s="6" t="s">
        <v>120</v>
      </c>
      <c r="C22">
        <v>25272</v>
      </c>
      <c r="D22" t="s">
        <v>7</v>
      </c>
      <c r="E22">
        <v>3210</v>
      </c>
      <c r="F22" t="s">
        <v>109</v>
      </c>
      <c r="G22" t="s">
        <v>112</v>
      </c>
      <c r="H22" t="s">
        <v>113</v>
      </c>
      <c r="I22" s="1">
        <v>3511.37</v>
      </c>
    </row>
    <row r="23" spans="2:9" x14ac:dyDescent="0.25">
      <c r="B23" s="6" t="s">
        <v>120</v>
      </c>
      <c r="C23">
        <v>25272</v>
      </c>
      <c r="D23" t="s">
        <v>7</v>
      </c>
      <c r="E23">
        <v>3210</v>
      </c>
      <c r="F23" t="s">
        <v>35</v>
      </c>
      <c r="G23" t="s">
        <v>36</v>
      </c>
      <c r="H23" t="s">
        <v>37</v>
      </c>
      <c r="I23" s="1">
        <v>3638.59</v>
      </c>
    </row>
    <row r="24" spans="2:9" x14ac:dyDescent="0.25">
      <c r="B24" s="6" t="s">
        <v>120</v>
      </c>
      <c r="C24">
        <v>25272</v>
      </c>
      <c r="D24" t="s">
        <v>7</v>
      </c>
      <c r="E24">
        <v>3210</v>
      </c>
      <c r="F24" t="s">
        <v>35</v>
      </c>
      <c r="G24" t="s">
        <v>38</v>
      </c>
      <c r="H24" t="s">
        <v>39</v>
      </c>
      <c r="I24" s="1">
        <v>577409.13</v>
      </c>
    </row>
    <row r="25" spans="2:9" x14ac:dyDescent="0.25">
      <c r="B25" s="6" t="s">
        <v>120</v>
      </c>
      <c r="C25">
        <v>25272</v>
      </c>
      <c r="D25" t="s">
        <v>7</v>
      </c>
      <c r="E25">
        <v>3210</v>
      </c>
      <c r="F25" t="s">
        <v>35</v>
      </c>
      <c r="G25" t="s">
        <v>84</v>
      </c>
      <c r="H25" t="s">
        <v>85</v>
      </c>
      <c r="I25" s="1">
        <v>2297.48</v>
      </c>
    </row>
    <row r="26" spans="2:9" x14ac:dyDescent="0.25">
      <c r="B26" s="6" t="s">
        <v>120</v>
      </c>
      <c r="C26">
        <v>25272</v>
      </c>
      <c r="D26" t="s">
        <v>7</v>
      </c>
      <c r="E26">
        <v>3210</v>
      </c>
      <c r="F26" t="s">
        <v>35</v>
      </c>
      <c r="G26" t="s">
        <v>114</v>
      </c>
      <c r="H26" t="s">
        <v>63</v>
      </c>
      <c r="I26" s="1">
        <v>1679.38</v>
      </c>
    </row>
    <row r="27" spans="2:9" x14ac:dyDescent="0.25">
      <c r="B27" s="6" t="s">
        <v>120</v>
      </c>
      <c r="C27">
        <v>25272</v>
      </c>
      <c r="D27" t="s">
        <v>7</v>
      </c>
      <c r="E27">
        <v>3210</v>
      </c>
      <c r="F27" t="s">
        <v>86</v>
      </c>
      <c r="G27" t="s">
        <v>115</v>
      </c>
      <c r="H27" t="s">
        <v>116</v>
      </c>
      <c r="I27" s="1">
        <v>69571.16</v>
      </c>
    </row>
    <row r="28" spans="2:9" ht="15.75" thickBot="1" x14ac:dyDescent="0.3">
      <c r="B28" s="6"/>
      <c r="I28" s="2">
        <f>SUM(I10:I27)</f>
        <v>1040275.54</v>
      </c>
    </row>
    <row r="29" spans="2:9" x14ac:dyDescent="0.25">
      <c r="B29" s="6"/>
      <c r="I29" s="1"/>
    </row>
    <row r="30" spans="2:9" x14ac:dyDescent="0.25">
      <c r="B30" s="6" t="s">
        <v>121</v>
      </c>
      <c r="C30">
        <v>25272</v>
      </c>
      <c r="D30" t="s">
        <v>7</v>
      </c>
      <c r="E30">
        <v>3210</v>
      </c>
      <c r="F30" t="s">
        <v>42</v>
      </c>
      <c r="G30" t="s">
        <v>43</v>
      </c>
      <c r="H30" t="s">
        <v>44</v>
      </c>
      <c r="I30" s="1">
        <v>2475114.08</v>
      </c>
    </row>
    <row r="31" spans="2:9" x14ac:dyDescent="0.25">
      <c r="B31" s="6"/>
      <c r="I31" s="1"/>
    </row>
    <row r="32" spans="2:9" x14ac:dyDescent="0.25">
      <c r="B32" s="6"/>
      <c r="I32" s="1"/>
    </row>
    <row r="33" spans="2:9" x14ac:dyDescent="0.25">
      <c r="B33" s="6" t="s">
        <v>119</v>
      </c>
      <c r="C33">
        <v>25272</v>
      </c>
      <c r="D33" t="s">
        <v>7</v>
      </c>
      <c r="E33">
        <v>6010</v>
      </c>
      <c r="F33" t="s">
        <v>47</v>
      </c>
      <c r="G33" t="s">
        <v>48</v>
      </c>
      <c r="H33" t="s">
        <v>47</v>
      </c>
      <c r="I33" s="1">
        <v>41936.82</v>
      </c>
    </row>
    <row r="34" spans="2:9" x14ac:dyDescent="0.25">
      <c r="B34" s="6" t="s">
        <v>119</v>
      </c>
      <c r="C34">
        <v>25272</v>
      </c>
      <c r="D34" t="s">
        <v>7</v>
      </c>
      <c r="E34">
        <v>6010</v>
      </c>
      <c r="F34" t="s">
        <v>47</v>
      </c>
      <c r="G34" t="s">
        <v>117</v>
      </c>
      <c r="H34" t="s">
        <v>118</v>
      </c>
      <c r="I34" s="1">
        <v>6344.36</v>
      </c>
    </row>
    <row r="35" spans="2:9" x14ac:dyDescent="0.25">
      <c r="B35" s="6" t="s">
        <v>119</v>
      </c>
      <c r="C35">
        <v>25272</v>
      </c>
      <c r="D35" t="s">
        <v>7</v>
      </c>
      <c r="E35">
        <v>6020</v>
      </c>
      <c r="F35" t="s">
        <v>49</v>
      </c>
      <c r="G35" t="s">
        <v>50</v>
      </c>
      <c r="H35" t="s">
        <v>51</v>
      </c>
      <c r="I35" s="1">
        <v>50225.13</v>
      </c>
    </row>
    <row r="36" spans="2:9" x14ac:dyDescent="0.25">
      <c r="B36" s="6" t="s">
        <v>119</v>
      </c>
      <c r="C36">
        <v>25272</v>
      </c>
      <c r="D36" t="s">
        <v>7</v>
      </c>
      <c r="E36">
        <v>6020</v>
      </c>
      <c r="F36" t="s">
        <v>49</v>
      </c>
      <c r="G36" t="s">
        <v>126</v>
      </c>
      <c r="H36" t="s">
        <v>127</v>
      </c>
      <c r="I36" s="1">
        <v>9160.58</v>
      </c>
    </row>
    <row r="37" spans="2:9" x14ac:dyDescent="0.25">
      <c r="B37" s="6" t="s">
        <v>119</v>
      </c>
      <c r="C37">
        <v>25272</v>
      </c>
      <c r="D37" t="s">
        <v>7</v>
      </c>
      <c r="E37">
        <v>6030</v>
      </c>
      <c r="F37" t="s">
        <v>52</v>
      </c>
      <c r="G37" t="s">
        <v>53</v>
      </c>
      <c r="H37" t="s">
        <v>54</v>
      </c>
      <c r="I37" s="1">
        <v>19217.580000000002</v>
      </c>
    </row>
    <row r="38" spans="2:9" x14ac:dyDescent="0.25">
      <c r="B38" s="6" t="s">
        <v>119</v>
      </c>
      <c r="C38">
        <v>25272</v>
      </c>
      <c r="D38" t="s">
        <v>7</v>
      </c>
      <c r="E38">
        <v>6050</v>
      </c>
      <c r="F38" t="s">
        <v>55</v>
      </c>
      <c r="G38" t="s">
        <v>56</v>
      </c>
      <c r="H38" t="s">
        <v>55</v>
      </c>
      <c r="I38" s="1">
        <v>7189224.6600000001</v>
      </c>
    </row>
    <row r="39" spans="2:9" x14ac:dyDescent="0.25">
      <c r="B39" s="6" t="s">
        <v>119</v>
      </c>
      <c r="C39">
        <v>25272</v>
      </c>
      <c r="D39" t="s">
        <v>7</v>
      </c>
      <c r="E39">
        <v>6050</v>
      </c>
      <c r="F39" t="s">
        <v>55</v>
      </c>
      <c r="G39" t="s">
        <v>57</v>
      </c>
      <c r="H39" t="s">
        <v>58</v>
      </c>
      <c r="I39" s="1">
        <v>7004.42</v>
      </c>
    </row>
    <row r="40" spans="2:9" x14ac:dyDescent="0.25">
      <c r="B40" s="6" t="s">
        <v>119</v>
      </c>
      <c r="C40">
        <v>25272</v>
      </c>
      <c r="D40" t="s">
        <v>7</v>
      </c>
      <c r="E40">
        <v>6110</v>
      </c>
      <c r="F40" t="s">
        <v>65</v>
      </c>
      <c r="G40" t="s">
        <v>66</v>
      </c>
      <c r="H40" t="s">
        <v>67</v>
      </c>
      <c r="I40" s="1">
        <v>1550.64</v>
      </c>
    </row>
    <row r="41" spans="2:9" x14ac:dyDescent="0.25">
      <c r="B41" s="6" t="s">
        <v>119</v>
      </c>
      <c r="C41">
        <v>25272</v>
      </c>
      <c r="D41" t="s">
        <v>7</v>
      </c>
      <c r="E41">
        <v>6110</v>
      </c>
      <c r="F41" t="s">
        <v>65</v>
      </c>
      <c r="G41" t="s">
        <v>68</v>
      </c>
      <c r="H41" t="s">
        <v>69</v>
      </c>
      <c r="I41" s="1">
        <v>33351.69</v>
      </c>
    </row>
    <row r="42" spans="2:9" x14ac:dyDescent="0.25">
      <c r="B42" s="6" t="s">
        <v>119</v>
      </c>
      <c r="C42">
        <v>25272</v>
      </c>
      <c r="D42" t="s">
        <v>7</v>
      </c>
      <c r="E42">
        <v>6740</v>
      </c>
      <c r="F42" t="s">
        <v>128</v>
      </c>
      <c r="G42" t="s">
        <v>129</v>
      </c>
      <c r="H42" t="s">
        <v>55</v>
      </c>
      <c r="I42" s="1">
        <v>340174.25</v>
      </c>
    </row>
    <row r="43" spans="2:9" ht="15.75" thickBot="1" x14ac:dyDescent="0.3">
      <c r="B43" s="6"/>
      <c r="I43" s="2">
        <f>SUM(I33:I42)</f>
        <v>7698190.1299999999</v>
      </c>
    </row>
    <row r="44" spans="2:9" x14ac:dyDescent="0.25">
      <c r="I44" s="1"/>
    </row>
    <row r="45" spans="2:9" x14ac:dyDescent="0.25">
      <c r="I45" s="1"/>
    </row>
    <row r="46" spans="2:9" x14ac:dyDescent="0.25">
      <c r="I46" s="1"/>
    </row>
    <row r="47" spans="2:9" x14ac:dyDescent="0.25">
      <c r="I47" s="1"/>
    </row>
    <row r="48" spans="2:9" x14ac:dyDescent="0.25">
      <c r="I48" s="1"/>
    </row>
    <row r="49" spans="9:9" x14ac:dyDescent="0.25">
      <c r="I49" s="1"/>
    </row>
    <row r="50" spans="9:9" x14ac:dyDescent="0.25">
      <c r="I50" s="1"/>
    </row>
  </sheetData>
  <pageMargins left="0.7" right="0.7" top="0.75" bottom="0.75" header="0.3" footer="0.3"/>
  <pageSetup orientation="portrait" r:id="rId1"/>
  <ignoredErrors>
    <ignoredError sqref="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4"/>
  <sheetViews>
    <sheetView showGridLines="0" tabSelected="1" topLeftCell="A4" zoomScale="80" zoomScaleNormal="80" workbookViewId="0">
      <selection activeCell="E19" sqref="E19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6" width="14.140625" customWidth="1"/>
  </cols>
  <sheetData>
    <row r="6" spans="2:6" ht="30" customHeight="1" x14ac:dyDescent="0.25">
      <c r="C6" s="5">
        <v>2015</v>
      </c>
      <c r="D6" s="5">
        <v>2016</v>
      </c>
      <c r="E6" s="5" t="s">
        <v>122</v>
      </c>
      <c r="F6" s="5" t="s">
        <v>123</v>
      </c>
    </row>
    <row r="7" spans="2:6" x14ac:dyDescent="0.25">
      <c r="B7" t="s">
        <v>119</v>
      </c>
      <c r="C7" s="3">
        <v>11747566</v>
      </c>
      <c r="D7" s="3">
        <v>7578731</v>
      </c>
      <c r="E7" s="3">
        <v>7698190</v>
      </c>
      <c r="F7" s="4">
        <f>E7/9*12</f>
        <v>10264253.333333334</v>
      </c>
    </row>
    <row r="8" spans="2:6" x14ac:dyDescent="0.25">
      <c r="B8" t="s">
        <v>120</v>
      </c>
      <c r="C8" s="3">
        <v>2342418</v>
      </c>
      <c r="D8" s="3">
        <v>2780334</v>
      </c>
      <c r="E8" s="3">
        <v>1040276</v>
      </c>
      <c r="F8" s="4">
        <f t="shared" ref="F8:F9" si="0">E8/9*12</f>
        <v>1387034.6666666665</v>
      </c>
    </row>
    <row r="9" spans="2:6" x14ac:dyDescent="0.25">
      <c r="B9" t="s">
        <v>121</v>
      </c>
      <c r="C9" s="3">
        <v>2801087</v>
      </c>
      <c r="D9" s="3">
        <v>3586352</v>
      </c>
      <c r="E9" s="3">
        <v>2475114</v>
      </c>
      <c r="F9" s="4">
        <f t="shared" si="0"/>
        <v>3300152</v>
      </c>
    </row>
    <row r="10" spans="2:6" ht="15.75" thickBot="1" x14ac:dyDescent="0.3">
      <c r="C10" s="2">
        <f>SUM(C7:C9)</f>
        <v>16891071</v>
      </c>
      <c r="D10" s="2">
        <f t="shared" ref="D10:F10" si="1">SUM(D7:D9)</f>
        <v>13945417</v>
      </c>
      <c r="E10" s="2">
        <f t="shared" si="1"/>
        <v>11213580</v>
      </c>
      <c r="F10" s="2">
        <f t="shared" si="1"/>
        <v>14951440</v>
      </c>
    </row>
    <row r="13" spans="2:6" ht="30" x14ac:dyDescent="0.25">
      <c r="C13" s="5">
        <v>2015</v>
      </c>
      <c r="D13" s="5">
        <v>2016</v>
      </c>
      <c r="E13" s="5" t="s">
        <v>122</v>
      </c>
      <c r="F13" s="5" t="s">
        <v>123</v>
      </c>
    </row>
    <row r="14" spans="2:6" x14ac:dyDescent="0.25">
      <c r="B14" t="s">
        <v>6</v>
      </c>
      <c r="C14" s="1">
        <f>C10</f>
        <v>16891071</v>
      </c>
      <c r="D14" s="1">
        <f t="shared" ref="D14:F14" si="2">D10</f>
        <v>13945417</v>
      </c>
      <c r="E14" s="1">
        <f t="shared" si="2"/>
        <v>11213580</v>
      </c>
      <c r="F14" s="1">
        <f t="shared" si="2"/>
        <v>14951440</v>
      </c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2015 - Wolf Lake</vt:lpstr>
      <vt:lpstr>2016 - Wolf Lake</vt:lpstr>
      <vt:lpstr>2017 YTD as at Sep 20</vt:lpstr>
      <vt:lpstr>2017 YTD as at Sep 30, 2017</vt:lpstr>
      <vt:lpstr>Chart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dcterms:created xsi:type="dcterms:W3CDTF">2017-09-20T20:04:05Z</dcterms:created>
  <dcterms:modified xsi:type="dcterms:W3CDTF">2018-01-10T20:18:22Z</dcterms:modified>
</cp:coreProperties>
</file>