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ne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Sheet1!$A$1:$T$1419</definedName>
    <definedName name="_xlnm._FilterDatabase" localSheetId="2" hidden="1">Sheet3!$A$1:$E$28</definedName>
  </definedNames>
  <calcPr calcId="162913"/>
  <pivotCaches>
    <pivotCache cacheId="18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03" i="1" l="1"/>
  <c r="T903" i="1"/>
  <c r="K927" i="1"/>
  <c r="L927" i="1" s="1"/>
  <c r="F927" i="1"/>
  <c r="J927" i="1" s="1"/>
  <c r="K926" i="1"/>
  <c r="L926" i="1" s="1"/>
  <c r="F926" i="1"/>
  <c r="J926" i="1" s="1"/>
  <c r="K925" i="1"/>
  <c r="L925" i="1" s="1"/>
  <c r="F925" i="1"/>
  <c r="J925" i="1" s="1"/>
  <c r="K924" i="1"/>
  <c r="L924" i="1" s="1"/>
  <c r="F924" i="1"/>
  <c r="J924" i="1" s="1"/>
  <c r="K923" i="1"/>
  <c r="L923" i="1" s="1"/>
  <c r="F923" i="1"/>
  <c r="J923" i="1" s="1"/>
  <c r="K922" i="1"/>
  <c r="L922" i="1" s="1"/>
  <c r="F922" i="1"/>
  <c r="J922" i="1" s="1"/>
  <c r="K921" i="1"/>
  <c r="L921" i="1" s="1"/>
  <c r="F921" i="1"/>
  <c r="J921" i="1" s="1"/>
  <c r="K920" i="1"/>
  <c r="L920" i="1" s="1"/>
  <c r="F920" i="1"/>
  <c r="J920" i="1" s="1"/>
  <c r="K919" i="1"/>
  <c r="L919" i="1" s="1"/>
  <c r="F919" i="1"/>
  <c r="J919" i="1" s="1"/>
  <c r="K918" i="1"/>
  <c r="L918" i="1" s="1"/>
  <c r="F918" i="1"/>
  <c r="J918" i="1" s="1"/>
  <c r="K917" i="1"/>
  <c r="L917" i="1" s="1"/>
  <c r="F917" i="1"/>
  <c r="J917" i="1" s="1"/>
  <c r="K916" i="1"/>
  <c r="L916" i="1" s="1"/>
  <c r="F916" i="1"/>
  <c r="J916" i="1" s="1"/>
  <c r="K915" i="1"/>
  <c r="L915" i="1" s="1"/>
  <c r="F915" i="1"/>
  <c r="J915" i="1" s="1"/>
  <c r="K914" i="1"/>
  <c r="L914" i="1" s="1"/>
  <c r="F914" i="1"/>
  <c r="J914" i="1" s="1"/>
  <c r="K913" i="1"/>
  <c r="L913" i="1" s="1"/>
  <c r="F913" i="1"/>
  <c r="J913" i="1" s="1"/>
  <c r="K912" i="1"/>
  <c r="L912" i="1" s="1"/>
  <c r="F912" i="1"/>
  <c r="J912" i="1" s="1"/>
  <c r="K911" i="1"/>
  <c r="L911" i="1" s="1"/>
  <c r="F911" i="1"/>
  <c r="J911" i="1" s="1"/>
  <c r="K910" i="1"/>
  <c r="L910" i="1" s="1"/>
  <c r="F910" i="1"/>
  <c r="J910" i="1" s="1"/>
  <c r="K909" i="1"/>
  <c r="L909" i="1" s="1"/>
  <c r="F909" i="1"/>
  <c r="J909" i="1" s="1"/>
  <c r="K908" i="1"/>
  <c r="L908" i="1" s="1"/>
  <c r="F908" i="1"/>
  <c r="J908" i="1" s="1"/>
  <c r="K907" i="1"/>
  <c r="L907" i="1" s="1"/>
  <c r="F907" i="1"/>
  <c r="J907" i="1" s="1"/>
  <c r="K906" i="1"/>
  <c r="L906" i="1" s="1"/>
  <c r="F906" i="1"/>
  <c r="J906" i="1" s="1"/>
  <c r="K905" i="1"/>
  <c r="L905" i="1" s="1"/>
  <c r="F905" i="1"/>
  <c r="J905" i="1" s="1"/>
  <c r="K904" i="1"/>
  <c r="L904" i="1" s="1"/>
  <c r="F904" i="1"/>
  <c r="J904" i="1" s="1"/>
  <c r="F887" i="1" l="1"/>
  <c r="J887" i="1" s="1"/>
  <c r="K887" i="1" s="1"/>
  <c r="L887" i="1" s="1"/>
  <c r="F886" i="1"/>
  <c r="J886" i="1" s="1"/>
  <c r="K886" i="1" s="1"/>
  <c r="L886" i="1" s="1"/>
  <c r="F885" i="1"/>
  <c r="J885" i="1" s="1"/>
  <c r="K885" i="1" s="1"/>
  <c r="L885" i="1" s="1"/>
  <c r="F884" i="1"/>
  <c r="J884" i="1" s="1"/>
  <c r="K884" i="1" s="1"/>
  <c r="L884" i="1" s="1"/>
  <c r="F883" i="1"/>
  <c r="J883" i="1" s="1"/>
  <c r="K883" i="1" s="1"/>
  <c r="L883" i="1" s="1"/>
  <c r="F882" i="1"/>
  <c r="J882" i="1" s="1"/>
  <c r="K882" i="1" s="1"/>
  <c r="L882" i="1" s="1"/>
  <c r="F881" i="1"/>
  <c r="J881" i="1" s="1"/>
  <c r="K881" i="1" s="1"/>
  <c r="L881" i="1" s="1"/>
  <c r="F880" i="1"/>
  <c r="J880" i="1" s="1"/>
  <c r="K880" i="1" s="1"/>
  <c r="L880" i="1" s="1"/>
  <c r="F879" i="1"/>
  <c r="J879" i="1" s="1"/>
  <c r="K879" i="1" s="1"/>
  <c r="L879" i="1" s="1"/>
  <c r="F878" i="1"/>
  <c r="J878" i="1" s="1"/>
  <c r="K878" i="1" s="1"/>
  <c r="L878" i="1" s="1"/>
  <c r="F877" i="1"/>
  <c r="J877" i="1" s="1"/>
  <c r="K877" i="1" s="1"/>
  <c r="L877" i="1" s="1"/>
  <c r="F876" i="1"/>
  <c r="J876" i="1" s="1"/>
  <c r="K876" i="1" s="1"/>
  <c r="L876" i="1" s="1"/>
  <c r="F875" i="1"/>
  <c r="J875" i="1" s="1"/>
  <c r="K875" i="1" s="1"/>
  <c r="L875" i="1" s="1"/>
  <c r="F874" i="1"/>
  <c r="J874" i="1" s="1"/>
  <c r="K874" i="1" s="1"/>
  <c r="L874" i="1" s="1"/>
  <c r="F873" i="1"/>
  <c r="J873" i="1" s="1"/>
  <c r="K873" i="1" s="1"/>
  <c r="L873" i="1" s="1"/>
  <c r="F872" i="1"/>
  <c r="J872" i="1" s="1"/>
  <c r="K872" i="1" s="1"/>
  <c r="L872" i="1" s="1"/>
  <c r="F871" i="1"/>
  <c r="J871" i="1" s="1"/>
  <c r="K871" i="1" s="1"/>
  <c r="L871" i="1" s="1"/>
  <c r="F870" i="1"/>
  <c r="J870" i="1" s="1"/>
  <c r="K870" i="1" s="1"/>
  <c r="L870" i="1" s="1"/>
  <c r="F869" i="1"/>
  <c r="J869" i="1" s="1"/>
  <c r="K869" i="1" s="1"/>
  <c r="L869" i="1" s="1"/>
  <c r="F868" i="1"/>
  <c r="J868" i="1" s="1"/>
  <c r="K868" i="1" s="1"/>
  <c r="L868" i="1" s="1"/>
  <c r="F867" i="1"/>
  <c r="J867" i="1" s="1"/>
  <c r="K867" i="1" s="1"/>
  <c r="L867" i="1" s="1"/>
  <c r="F866" i="1"/>
  <c r="J866" i="1" s="1"/>
  <c r="K866" i="1" s="1"/>
  <c r="L866" i="1" s="1"/>
  <c r="K900" i="1" l="1"/>
  <c r="L900" i="1" s="1"/>
  <c r="K899" i="1"/>
  <c r="L899" i="1" s="1"/>
  <c r="K898" i="1"/>
  <c r="L898" i="1" s="1"/>
  <c r="F898" i="1"/>
  <c r="K897" i="1"/>
  <c r="L897" i="1" s="1"/>
  <c r="F897" i="1"/>
  <c r="K952" i="1"/>
  <c r="L952" i="1" s="1"/>
  <c r="K951" i="1"/>
  <c r="L951" i="1" s="1"/>
  <c r="K950" i="1"/>
  <c r="L950" i="1" s="1"/>
  <c r="F950" i="1"/>
  <c r="K949" i="1"/>
  <c r="L949" i="1" s="1"/>
  <c r="F949" i="1"/>
  <c r="K961" i="1"/>
  <c r="L961" i="1" s="1"/>
  <c r="K858" i="1" l="1"/>
  <c r="L858" i="1" s="1"/>
  <c r="F858" i="1"/>
  <c r="J838" i="1"/>
  <c r="F864" i="1" l="1"/>
  <c r="J864" i="1" s="1"/>
  <c r="K864" i="1" s="1"/>
  <c r="L864" i="1" s="1"/>
  <c r="F863" i="1"/>
  <c r="J863" i="1" s="1"/>
  <c r="K863" i="1" s="1"/>
  <c r="L863" i="1" s="1"/>
  <c r="F862" i="1"/>
  <c r="J862" i="1" s="1"/>
  <c r="K862" i="1" s="1"/>
  <c r="L862" i="1" s="1"/>
  <c r="F861" i="1"/>
  <c r="J861" i="1" s="1"/>
  <c r="K861" i="1" s="1"/>
  <c r="L861" i="1" s="1"/>
  <c r="F860" i="1"/>
  <c r="J860" i="1" s="1"/>
  <c r="K860" i="1" s="1"/>
  <c r="L860" i="1" s="1"/>
  <c r="F859" i="1"/>
  <c r="J859" i="1" s="1"/>
  <c r="K859" i="1" s="1"/>
  <c r="L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K889" i="1"/>
  <c r="L889" i="1" s="1"/>
  <c r="F889" i="1"/>
  <c r="J889" i="1" s="1"/>
  <c r="K888" i="1"/>
  <c r="L888" i="1" s="1"/>
  <c r="F888" i="1"/>
  <c r="J888" i="1" s="1"/>
  <c r="K865" i="1"/>
  <c r="L865" i="1" s="1"/>
  <c r="F865" i="1"/>
  <c r="J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K890" i="1"/>
  <c r="L890" i="1" s="1"/>
  <c r="F890" i="1"/>
  <c r="J890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K1013" i="1" l="1"/>
  <c r="L1013" i="1" s="1"/>
  <c r="F1013" i="1"/>
  <c r="J1013" i="1" s="1"/>
  <c r="K1012" i="1"/>
  <c r="L1012" i="1" s="1"/>
  <c r="F1012" i="1"/>
  <c r="J1012" i="1" s="1"/>
  <c r="K1011" i="1"/>
  <c r="L1011" i="1" s="1"/>
  <c r="F1011" i="1"/>
  <c r="J1011" i="1" s="1"/>
  <c r="K1010" i="1"/>
  <c r="L1010" i="1" s="1"/>
  <c r="F1010" i="1"/>
  <c r="J1010" i="1" s="1"/>
  <c r="K1009" i="1"/>
  <c r="L1009" i="1" s="1"/>
  <c r="F1009" i="1"/>
  <c r="J1009" i="1" s="1"/>
  <c r="K1008" i="1"/>
  <c r="L1008" i="1" s="1"/>
  <c r="F1008" i="1"/>
  <c r="J1008" i="1" s="1"/>
  <c r="K1007" i="1"/>
  <c r="L1007" i="1" s="1"/>
  <c r="F1007" i="1"/>
  <c r="J1007" i="1" s="1"/>
  <c r="K990" i="1"/>
  <c r="L990" i="1" s="1"/>
  <c r="F990" i="1"/>
  <c r="J990" i="1" s="1"/>
  <c r="K989" i="1"/>
  <c r="L989" i="1" s="1"/>
  <c r="F989" i="1"/>
  <c r="J989" i="1" s="1"/>
  <c r="K988" i="1"/>
  <c r="L988" i="1" s="1"/>
  <c r="F988" i="1"/>
  <c r="J988" i="1" s="1"/>
  <c r="K987" i="1"/>
  <c r="L987" i="1" s="1"/>
  <c r="F987" i="1"/>
  <c r="J987" i="1" s="1"/>
  <c r="K986" i="1"/>
  <c r="L986" i="1" s="1"/>
  <c r="F986" i="1"/>
  <c r="J986" i="1" s="1"/>
  <c r="K985" i="1"/>
  <c r="L985" i="1" s="1"/>
  <c r="F985" i="1"/>
  <c r="J985" i="1" s="1"/>
  <c r="K984" i="1"/>
  <c r="L984" i="1" s="1"/>
  <c r="F984" i="1"/>
  <c r="J984" i="1" s="1"/>
  <c r="K971" i="1"/>
  <c r="L971" i="1" s="1"/>
  <c r="F971" i="1"/>
  <c r="J971" i="1" s="1"/>
  <c r="K970" i="1"/>
  <c r="L970" i="1" s="1"/>
  <c r="F970" i="1"/>
  <c r="J970" i="1" s="1"/>
  <c r="K969" i="1"/>
  <c r="L969" i="1" s="1"/>
  <c r="F969" i="1"/>
  <c r="J969" i="1" s="1"/>
  <c r="K968" i="1"/>
  <c r="L968" i="1" s="1"/>
  <c r="F968" i="1"/>
  <c r="J968" i="1" s="1"/>
  <c r="K967" i="1"/>
  <c r="L967" i="1" s="1"/>
  <c r="F967" i="1"/>
  <c r="J967" i="1" s="1"/>
  <c r="K966" i="1"/>
  <c r="L966" i="1" s="1"/>
  <c r="F966" i="1"/>
  <c r="J966" i="1" s="1"/>
  <c r="K965" i="1"/>
  <c r="L965" i="1" s="1"/>
  <c r="F965" i="1"/>
  <c r="J965" i="1" s="1"/>
  <c r="K963" i="1"/>
  <c r="L963" i="1" s="1"/>
  <c r="F963" i="1"/>
  <c r="J963" i="1" s="1"/>
  <c r="K962" i="1"/>
  <c r="L962" i="1" s="1"/>
  <c r="F962" i="1"/>
  <c r="J962" i="1" s="1"/>
  <c r="K960" i="1"/>
  <c r="L960" i="1" s="1"/>
  <c r="F960" i="1"/>
  <c r="J960" i="1" s="1"/>
  <c r="K959" i="1"/>
  <c r="L959" i="1" s="1"/>
  <c r="F959" i="1"/>
  <c r="J959" i="1" s="1"/>
  <c r="K958" i="1"/>
  <c r="L958" i="1" s="1"/>
  <c r="F958" i="1"/>
  <c r="J958" i="1" s="1"/>
  <c r="K957" i="1"/>
  <c r="L957" i="1" s="1"/>
  <c r="F957" i="1"/>
  <c r="J957" i="1" s="1"/>
  <c r="K955" i="1"/>
  <c r="L955" i="1" s="1"/>
  <c r="F955" i="1"/>
  <c r="J955" i="1" s="1"/>
  <c r="K954" i="1"/>
  <c r="L954" i="1" s="1"/>
  <c r="F954" i="1"/>
  <c r="J954" i="1" s="1"/>
  <c r="K953" i="1"/>
  <c r="L953" i="1" s="1"/>
  <c r="F953" i="1"/>
  <c r="J953" i="1" s="1"/>
  <c r="K956" i="1"/>
  <c r="L956" i="1" s="1"/>
  <c r="K964" i="1"/>
  <c r="L964" i="1" s="1"/>
  <c r="K942" i="1"/>
  <c r="L942" i="1" s="1"/>
  <c r="F942" i="1"/>
  <c r="J942" i="1" s="1"/>
  <c r="K941" i="1"/>
  <c r="L941" i="1" s="1"/>
  <c r="F941" i="1"/>
  <c r="J941" i="1" s="1"/>
  <c r="K940" i="1"/>
  <c r="L940" i="1" s="1"/>
  <c r="F940" i="1"/>
  <c r="J940" i="1" s="1"/>
  <c r="K939" i="1"/>
  <c r="L939" i="1" s="1"/>
  <c r="F939" i="1"/>
  <c r="J939" i="1" s="1"/>
  <c r="K938" i="1"/>
  <c r="L938" i="1" s="1"/>
  <c r="F938" i="1"/>
  <c r="J938" i="1" s="1"/>
  <c r="K937" i="1"/>
  <c r="L937" i="1" s="1"/>
  <c r="F937" i="1"/>
  <c r="J937" i="1" s="1"/>
  <c r="K936" i="1"/>
  <c r="L936" i="1" s="1"/>
  <c r="F936" i="1"/>
  <c r="J936" i="1" s="1"/>
  <c r="K934" i="1"/>
  <c r="L934" i="1" s="1"/>
  <c r="F934" i="1"/>
  <c r="J934" i="1" s="1"/>
  <c r="K933" i="1"/>
  <c r="L933" i="1" s="1"/>
  <c r="F933" i="1"/>
  <c r="J933" i="1" s="1"/>
  <c r="K932" i="1"/>
  <c r="L932" i="1" s="1"/>
  <c r="F932" i="1"/>
  <c r="J932" i="1" s="1"/>
  <c r="K931" i="1"/>
  <c r="L931" i="1" s="1"/>
  <c r="F931" i="1"/>
  <c r="J931" i="1" s="1"/>
  <c r="K930" i="1"/>
  <c r="L930" i="1" s="1"/>
  <c r="F930" i="1"/>
  <c r="J930" i="1" s="1"/>
  <c r="K929" i="1"/>
  <c r="L929" i="1" s="1"/>
  <c r="F929" i="1"/>
  <c r="J929" i="1" s="1"/>
  <c r="K928" i="1"/>
  <c r="L928" i="1" s="1"/>
  <c r="F928" i="1"/>
  <c r="J928" i="1" s="1"/>
  <c r="F829" i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91" i="1"/>
  <c r="K891" i="1"/>
  <c r="L891" i="1" s="1"/>
  <c r="F892" i="1"/>
  <c r="K892" i="1"/>
  <c r="L892" i="1" s="1"/>
  <c r="F893" i="1"/>
  <c r="K893" i="1"/>
  <c r="L893" i="1" s="1"/>
  <c r="F894" i="1"/>
  <c r="K894" i="1"/>
  <c r="L894" i="1" s="1"/>
  <c r="F895" i="1"/>
  <c r="K895" i="1"/>
  <c r="L895" i="1" s="1"/>
  <c r="F896" i="1"/>
  <c r="K896" i="1"/>
  <c r="L896" i="1" s="1"/>
  <c r="K901" i="1"/>
  <c r="L901" i="1" s="1"/>
  <c r="F902" i="1"/>
  <c r="K902" i="1"/>
  <c r="L902" i="1" s="1"/>
  <c r="K903" i="1"/>
  <c r="L903" i="1" s="1"/>
  <c r="K935" i="1"/>
  <c r="L935" i="1" s="1"/>
  <c r="K943" i="1"/>
  <c r="L943" i="1" s="1"/>
  <c r="K944" i="1"/>
  <c r="L944" i="1" s="1"/>
  <c r="K945" i="1"/>
  <c r="L945" i="1" s="1"/>
  <c r="K946" i="1"/>
  <c r="L946" i="1" s="1"/>
  <c r="K947" i="1"/>
  <c r="L947" i="1" s="1"/>
  <c r="F948" i="1"/>
  <c r="K948" i="1"/>
  <c r="L948" i="1" s="1"/>
  <c r="K972" i="1"/>
  <c r="L972" i="1" s="1"/>
  <c r="K973" i="1"/>
  <c r="L973" i="1" s="1"/>
  <c r="F974" i="1"/>
  <c r="K974" i="1"/>
  <c r="L974" i="1" s="1"/>
  <c r="F975" i="1"/>
  <c r="K975" i="1"/>
  <c r="L975" i="1" s="1"/>
  <c r="K976" i="1"/>
  <c r="L976" i="1" s="1"/>
  <c r="F977" i="1"/>
  <c r="K977" i="1"/>
  <c r="L977" i="1" s="1"/>
  <c r="K978" i="1"/>
  <c r="L978" i="1" s="1"/>
  <c r="K979" i="1"/>
  <c r="L979" i="1" s="1"/>
  <c r="F980" i="1"/>
  <c r="K980" i="1"/>
  <c r="L980" i="1" s="1"/>
  <c r="K981" i="1"/>
  <c r="L981" i="1" s="1"/>
  <c r="K982" i="1"/>
  <c r="L982" i="1" s="1"/>
  <c r="F983" i="1"/>
  <c r="K983" i="1"/>
  <c r="L983" i="1" s="1"/>
  <c r="F991" i="1"/>
  <c r="K991" i="1"/>
  <c r="L991" i="1" s="1"/>
  <c r="K992" i="1"/>
  <c r="L992" i="1" s="1"/>
  <c r="K993" i="1"/>
  <c r="L993" i="1" s="1"/>
  <c r="F994" i="1"/>
  <c r="K994" i="1"/>
  <c r="L994" i="1" s="1"/>
  <c r="K995" i="1"/>
  <c r="L995" i="1" s="1"/>
  <c r="K996" i="1"/>
  <c r="L996" i="1" s="1"/>
  <c r="F997" i="1"/>
  <c r="K997" i="1"/>
  <c r="L997" i="1" s="1"/>
  <c r="K998" i="1"/>
  <c r="L998" i="1" s="1"/>
  <c r="K999" i="1"/>
  <c r="L999" i="1" s="1"/>
  <c r="F1000" i="1"/>
  <c r="K1000" i="1"/>
  <c r="L1000" i="1" s="1"/>
  <c r="K1001" i="1"/>
  <c r="L1001" i="1" s="1"/>
  <c r="K1002" i="1"/>
  <c r="L1002" i="1" s="1"/>
  <c r="F1003" i="1"/>
  <c r="K1003" i="1"/>
  <c r="L1003" i="1" s="1"/>
  <c r="F1004" i="1"/>
  <c r="K1004" i="1"/>
  <c r="L1004" i="1" s="1"/>
  <c r="K1005" i="1"/>
  <c r="L1005" i="1" s="1"/>
  <c r="K1006" i="1"/>
  <c r="L1006" i="1" s="1"/>
  <c r="F1014" i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F1029" i="1"/>
  <c r="J1029" i="1" s="1"/>
  <c r="K1029" i="1"/>
  <c r="L1029" i="1" s="1"/>
  <c r="F1030" i="1"/>
  <c r="J1030" i="1" s="1"/>
  <c r="K1030" i="1"/>
  <c r="L1030" i="1" s="1"/>
  <c r="F1031" i="1"/>
  <c r="J1031" i="1" s="1"/>
  <c r="K1031" i="1"/>
  <c r="L1031" i="1" s="1"/>
  <c r="F1032" i="1"/>
  <c r="J1032" i="1" s="1"/>
  <c r="K1032" i="1"/>
  <c r="L1032" i="1" s="1"/>
  <c r="F1033" i="1"/>
  <c r="J1033" i="1" s="1"/>
  <c r="K1033" i="1"/>
  <c r="L1033" i="1" s="1"/>
  <c r="F1034" i="1"/>
  <c r="J1034" i="1" s="1"/>
  <c r="K1034" i="1"/>
  <c r="L1034" i="1" s="1"/>
  <c r="F1035" i="1"/>
  <c r="J1035" i="1" s="1"/>
  <c r="K1035" i="1"/>
  <c r="L1035" i="1" s="1"/>
  <c r="F1036" i="1"/>
  <c r="J1036" i="1" s="1"/>
  <c r="K1036" i="1"/>
  <c r="L1036" i="1" s="1"/>
  <c r="F1037" i="1"/>
  <c r="J1037" i="1" s="1"/>
  <c r="K1037" i="1"/>
  <c r="L1037" i="1" s="1"/>
  <c r="F1038" i="1"/>
  <c r="J1038" i="1" s="1"/>
  <c r="K1038" i="1"/>
  <c r="L1038" i="1" s="1"/>
  <c r="F1039" i="1"/>
  <c r="J1039" i="1" s="1"/>
  <c r="K1039" i="1"/>
  <c r="L1039" i="1" s="1"/>
  <c r="F1040" i="1"/>
  <c r="J1040" i="1" s="1"/>
  <c r="K1040" i="1"/>
  <c r="L1040" i="1" s="1"/>
  <c r="F1041" i="1"/>
  <c r="J1041" i="1" s="1"/>
  <c r="K1041" i="1"/>
  <c r="L1041" i="1" s="1"/>
  <c r="F1042" i="1"/>
  <c r="J1042" i="1" s="1"/>
  <c r="K1042" i="1"/>
  <c r="L1042" i="1" s="1"/>
  <c r="F1043" i="1"/>
  <c r="J1043" i="1" s="1"/>
  <c r="K1043" i="1"/>
  <c r="L1043" i="1" s="1"/>
  <c r="F1044" i="1"/>
  <c r="J1044" i="1" s="1"/>
  <c r="K1044" i="1"/>
  <c r="L1044" i="1" s="1"/>
  <c r="F1045" i="1"/>
  <c r="J1045" i="1" s="1"/>
  <c r="K1045" i="1"/>
  <c r="L1045" i="1" s="1"/>
  <c r="F1046" i="1"/>
  <c r="J1046" i="1" s="1"/>
  <c r="K1046" i="1"/>
  <c r="L1046" i="1" s="1"/>
  <c r="F1047" i="1"/>
  <c r="J1047" i="1" s="1"/>
  <c r="K1047" i="1"/>
  <c r="L1047" i="1" s="1"/>
  <c r="F1048" i="1"/>
  <c r="J1048" i="1" s="1"/>
  <c r="K1048" i="1"/>
  <c r="L1048" i="1" s="1"/>
  <c r="F1049" i="1"/>
  <c r="J1049" i="1" s="1"/>
  <c r="K1049" i="1"/>
  <c r="L1049" i="1" s="1"/>
  <c r="F1050" i="1"/>
  <c r="J1050" i="1" s="1"/>
  <c r="K1050" i="1"/>
  <c r="L1050" i="1" s="1"/>
  <c r="F1051" i="1"/>
  <c r="J1051" i="1" s="1"/>
  <c r="K1051" i="1"/>
  <c r="L1051" i="1" s="1"/>
  <c r="F1052" i="1"/>
  <c r="J1052" i="1" s="1"/>
  <c r="K1052" i="1"/>
  <c r="L1052" i="1" s="1"/>
  <c r="F1053" i="1"/>
  <c r="J1053" i="1" s="1"/>
  <c r="K1053" i="1"/>
  <c r="L1053" i="1" s="1"/>
  <c r="F1054" i="1"/>
  <c r="J1054" i="1" s="1"/>
  <c r="K1054" i="1"/>
  <c r="L1054" i="1" s="1"/>
  <c r="F1055" i="1"/>
  <c r="J1055" i="1" s="1"/>
  <c r="K1055" i="1"/>
  <c r="L1055" i="1" s="1"/>
  <c r="F1056" i="1"/>
  <c r="J1056" i="1" s="1"/>
  <c r="K1056" i="1"/>
  <c r="L1056" i="1" s="1"/>
  <c r="F1057" i="1"/>
  <c r="J1057" i="1" s="1"/>
  <c r="K1057" i="1"/>
  <c r="L1057" i="1" s="1"/>
  <c r="F1058" i="1"/>
  <c r="J1058" i="1" s="1"/>
  <c r="K1058" i="1"/>
  <c r="L1058" i="1" s="1"/>
  <c r="F1059" i="1"/>
  <c r="J1059" i="1" s="1"/>
  <c r="K1059" i="1"/>
  <c r="L1059" i="1" s="1"/>
  <c r="F1060" i="1"/>
  <c r="J1060" i="1" s="1"/>
  <c r="K1060" i="1"/>
  <c r="L1060" i="1" s="1"/>
  <c r="F1061" i="1"/>
  <c r="J1061" i="1" s="1"/>
  <c r="K1061" i="1"/>
  <c r="L1061" i="1" s="1"/>
  <c r="F1062" i="1"/>
  <c r="J1062" i="1" s="1"/>
  <c r="K1062" i="1"/>
  <c r="L1062" i="1" s="1"/>
  <c r="F1063" i="1"/>
  <c r="J1063" i="1" s="1"/>
  <c r="K1063" i="1"/>
  <c r="L1063" i="1" s="1"/>
  <c r="F1064" i="1"/>
  <c r="J1064" i="1" s="1"/>
  <c r="K1064" i="1"/>
  <c r="L1064" i="1" s="1"/>
  <c r="F1065" i="1"/>
  <c r="J1065" i="1" s="1"/>
  <c r="K1065" i="1"/>
  <c r="L1065" i="1" s="1"/>
  <c r="F1066" i="1"/>
  <c r="J1066" i="1" s="1"/>
  <c r="K1066" i="1"/>
  <c r="L1066" i="1" s="1"/>
  <c r="F1067" i="1"/>
  <c r="J1067" i="1" s="1"/>
  <c r="K1067" i="1"/>
  <c r="L1067" i="1" s="1"/>
  <c r="F1068" i="1"/>
  <c r="J1068" i="1" s="1"/>
  <c r="K1068" i="1"/>
  <c r="L1068" i="1" s="1"/>
  <c r="F1069" i="1"/>
  <c r="J1069" i="1" s="1"/>
  <c r="K1069" i="1"/>
  <c r="L1069" i="1" s="1"/>
  <c r="F1070" i="1"/>
  <c r="J1070" i="1" s="1"/>
  <c r="K1070" i="1"/>
  <c r="L1070" i="1" s="1"/>
  <c r="F1071" i="1"/>
  <c r="J1071" i="1" s="1"/>
  <c r="K1071" i="1"/>
  <c r="L1071" i="1" s="1"/>
  <c r="F1072" i="1"/>
  <c r="J1072" i="1" s="1"/>
  <c r="K1072" i="1"/>
  <c r="L1072" i="1" s="1"/>
  <c r="F1073" i="1"/>
  <c r="J1073" i="1" s="1"/>
  <c r="K1073" i="1"/>
  <c r="L1073" i="1" s="1"/>
  <c r="F1074" i="1"/>
  <c r="J1074" i="1" s="1"/>
  <c r="K1074" i="1"/>
  <c r="L1074" i="1" s="1"/>
  <c r="F1075" i="1"/>
  <c r="J1075" i="1" s="1"/>
  <c r="K1075" i="1"/>
  <c r="L1075" i="1" s="1"/>
  <c r="F1076" i="1"/>
  <c r="J1076" i="1" s="1"/>
  <c r="K1076" i="1"/>
  <c r="L1076" i="1" s="1"/>
  <c r="F1077" i="1"/>
  <c r="J1077" i="1" s="1"/>
  <c r="K1077" i="1"/>
  <c r="L1077" i="1" s="1"/>
  <c r="F1078" i="1"/>
  <c r="J1078" i="1" s="1"/>
  <c r="K1078" i="1"/>
  <c r="L1078" i="1" s="1"/>
  <c r="F1079" i="1"/>
  <c r="J1079" i="1" s="1"/>
  <c r="K1079" i="1"/>
  <c r="L1079" i="1" s="1"/>
  <c r="F1080" i="1"/>
  <c r="J1080" i="1" s="1"/>
  <c r="K1080" i="1"/>
  <c r="L1080" i="1" s="1"/>
  <c r="F1081" i="1"/>
  <c r="J1081" i="1" s="1"/>
  <c r="K1081" i="1"/>
  <c r="L1081" i="1" s="1"/>
  <c r="F1082" i="1"/>
  <c r="J1082" i="1" s="1"/>
  <c r="K1082" i="1"/>
  <c r="L1082" i="1" s="1"/>
  <c r="F1083" i="1"/>
  <c r="J1083" i="1" s="1"/>
  <c r="K1083" i="1"/>
  <c r="L1083" i="1" s="1"/>
  <c r="F1084" i="1"/>
  <c r="J1084" i="1" s="1"/>
  <c r="K1084" i="1"/>
  <c r="L1084" i="1" s="1"/>
  <c r="F1085" i="1"/>
  <c r="J1085" i="1" s="1"/>
  <c r="K1085" i="1"/>
  <c r="L1085" i="1" s="1"/>
  <c r="F1086" i="1"/>
  <c r="J1086" i="1" s="1"/>
  <c r="K1086" i="1"/>
  <c r="L1086" i="1" s="1"/>
  <c r="F1087" i="1"/>
  <c r="J1087" i="1" s="1"/>
  <c r="K1087" i="1"/>
  <c r="L1087" i="1" s="1"/>
  <c r="F1088" i="1"/>
  <c r="J1088" i="1" s="1"/>
  <c r="K1088" i="1"/>
  <c r="L1088" i="1" s="1"/>
  <c r="F1089" i="1"/>
  <c r="J1089" i="1" s="1"/>
  <c r="K1089" i="1"/>
  <c r="L1089" i="1" s="1"/>
  <c r="F1090" i="1"/>
  <c r="J1090" i="1" s="1"/>
  <c r="K1090" i="1"/>
  <c r="L1090" i="1" s="1"/>
  <c r="F1091" i="1"/>
  <c r="J1091" i="1" s="1"/>
  <c r="K1091" i="1"/>
  <c r="L1091" i="1" s="1"/>
  <c r="F1092" i="1"/>
  <c r="J1092" i="1" s="1"/>
  <c r="K1092" i="1"/>
  <c r="L1092" i="1" s="1"/>
  <c r="F1093" i="1"/>
  <c r="J1093" i="1" s="1"/>
  <c r="K1093" i="1"/>
  <c r="L1093" i="1" s="1"/>
  <c r="F1094" i="1"/>
  <c r="J1094" i="1" s="1"/>
  <c r="K1094" i="1"/>
  <c r="L1094" i="1" s="1"/>
  <c r="F1095" i="1"/>
  <c r="J1095" i="1" s="1"/>
  <c r="K1095" i="1"/>
  <c r="L1095" i="1" s="1"/>
  <c r="F1096" i="1"/>
  <c r="J1096" i="1" s="1"/>
  <c r="K1096" i="1"/>
  <c r="L1096" i="1" s="1"/>
  <c r="F1097" i="1"/>
  <c r="J1097" i="1" s="1"/>
  <c r="K1097" i="1"/>
  <c r="L1097" i="1" s="1"/>
  <c r="F1098" i="1"/>
  <c r="J1098" i="1" s="1"/>
  <c r="K1098" i="1"/>
  <c r="L1098" i="1" s="1"/>
  <c r="F1099" i="1"/>
  <c r="J1099" i="1" s="1"/>
  <c r="K1099" i="1"/>
  <c r="L1099" i="1" s="1"/>
  <c r="F1100" i="1"/>
  <c r="J1100" i="1" s="1"/>
  <c r="K1100" i="1"/>
  <c r="L1100" i="1" s="1"/>
  <c r="F1101" i="1"/>
  <c r="J1101" i="1" s="1"/>
  <c r="K1101" i="1"/>
  <c r="L1101" i="1" s="1"/>
  <c r="F1102" i="1"/>
  <c r="J1102" i="1" s="1"/>
  <c r="K1102" i="1"/>
  <c r="L1102" i="1" s="1"/>
  <c r="F1103" i="1"/>
  <c r="J1103" i="1" s="1"/>
  <c r="K1103" i="1"/>
  <c r="L1103" i="1" s="1"/>
  <c r="F1104" i="1"/>
  <c r="J1104" i="1" s="1"/>
  <c r="K1104" i="1"/>
  <c r="L1104" i="1" s="1"/>
  <c r="F1105" i="1"/>
  <c r="J1105" i="1" s="1"/>
  <c r="K1105" i="1"/>
  <c r="L1105" i="1" s="1"/>
  <c r="F1106" i="1"/>
  <c r="J1106" i="1" s="1"/>
  <c r="K1106" i="1"/>
  <c r="L1106" i="1" s="1"/>
  <c r="F1107" i="1"/>
  <c r="J1107" i="1" s="1"/>
  <c r="K1107" i="1"/>
  <c r="L1107" i="1" s="1"/>
  <c r="F1108" i="1"/>
  <c r="J1108" i="1" s="1"/>
  <c r="K1108" i="1"/>
  <c r="L1108" i="1" s="1"/>
  <c r="F1109" i="1"/>
  <c r="J1109" i="1" s="1"/>
  <c r="K1109" i="1"/>
  <c r="L1109" i="1" s="1"/>
  <c r="F1110" i="1"/>
  <c r="J1110" i="1" s="1"/>
  <c r="K1110" i="1"/>
  <c r="L1110" i="1" s="1"/>
  <c r="F1111" i="1"/>
  <c r="J1111" i="1" s="1"/>
  <c r="K1111" i="1"/>
  <c r="L1111" i="1" s="1"/>
  <c r="F1112" i="1"/>
  <c r="J1112" i="1" s="1"/>
  <c r="K1112" i="1"/>
  <c r="L1112" i="1" s="1"/>
  <c r="F1113" i="1"/>
  <c r="J1113" i="1" s="1"/>
  <c r="K1113" i="1"/>
  <c r="L1113" i="1" s="1"/>
  <c r="F1114" i="1"/>
  <c r="J1114" i="1" s="1"/>
  <c r="K1114" i="1"/>
  <c r="L1114" i="1" s="1"/>
  <c r="F1115" i="1"/>
  <c r="J1115" i="1" s="1"/>
  <c r="K1115" i="1"/>
  <c r="L1115" i="1" s="1"/>
  <c r="F1116" i="1"/>
  <c r="J1116" i="1" s="1"/>
  <c r="K1116" i="1"/>
  <c r="L1116" i="1" s="1"/>
  <c r="F1117" i="1"/>
  <c r="J1117" i="1" s="1"/>
  <c r="K1117" i="1"/>
  <c r="L1117" i="1" s="1"/>
  <c r="F1118" i="1"/>
  <c r="J1118" i="1" s="1"/>
  <c r="K1118" i="1"/>
  <c r="L1118" i="1" s="1"/>
  <c r="F1119" i="1"/>
  <c r="J1119" i="1" s="1"/>
  <c r="K1119" i="1"/>
  <c r="L1119" i="1" s="1"/>
  <c r="F1120" i="1"/>
  <c r="J1120" i="1" s="1"/>
  <c r="K1120" i="1"/>
  <c r="L1120" i="1" s="1"/>
  <c r="F1121" i="1"/>
  <c r="J1121" i="1" s="1"/>
  <c r="K1121" i="1"/>
  <c r="L1121" i="1" s="1"/>
  <c r="F1122" i="1"/>
  <c r="J1122" i="1" s="1"/>
  <c r="K1122" i="1"/>
  <c r="L1122" i="1" s="1"/>
  <c r="F1123" i="1"/>
  <c r="J1123" i="1" s="1"/>
  <c r="K1123" i="1"/>
  <c r="L1123" i="1" s="1"/>
  <c r="F1124" i="1"/>
  <c r="J1124" i="1" s="1"/>
  <c r="K1124" i="1"/>
  <c r="L1124" i="1" s="1"/>
  <c r="F1125" i="1"/>
  <c r="J1125" i="1" s="1"/>
  <c r="K1125" i="1"/>
  <c r="L1125" i="1" s="1"/>
  <c r="F1126" i="1"/>
  <c r="J1126" i="1" s="1"/>
  <c r="K1126" i="1"/>
  <c r="L1126" i="1" s="1"/>
  <c r="F1127" i="1"/>
  <c r="J1127" i="1" s="1"/>
  <c r="K1127" i="1"/>
  <c r="L1127" i="1" s="1"/>
  <c r="F1128" i="1"/>
  <c r="J1128" i="1" s="1"/>
  <c r="K1128" i="1"/>
  <c r="L1128" i="1" s="1"/>
  <c r="F1129" i="1"/>
  <c r="J1129" i="1" s="1"/>
  <c r="K1129" i="1"/>
  <c r="L1129" i="1" s="1"/>
  <c r="F1130" i="1"/>
  <c r="J1130" i="1" s="1"/>
  <c r="K1130" i="1"/>
  <c r="L1130" i="1" s="1"/>
  <c r="F1131" i="1"/>
  <c r="J1131" i="1" s="1"/>
  <c r="K1131" i="1"/>
  <c r="L1131" i="1" s="1"/>
  <c r="F1132" i="1"/>
  <c r="J1132" i="1" s="1"/>
  <c r="K1132" i="1"/>
  <c r="L1132" i="1" s="1"/>
  <c r="F1133" i="1"/>
  <c r="J1133" i="1" s="1"/>
  <c r="K1133" i="1"/>
  <c r="L1133" i="1" s="1"/>
  <c r="F1134" i="1"/>
  <c r="J1134" i="1" s="1"/>
  <c r="K1134" i="1"/>
  <c r="L1134" i="1" s="1"/>
  <c r="F1135" i="1"/>
  <c r="J1135" i="1" s="1"/>
  <c r="K1135" i="1"/>
  <c r="L1135" i="1" s="1"/>
  <c r="F1136" i="1"/>
  <c r="J1136" i="1" s="1"/>
  <c r="K1136" i="1"/>
  <c r="L1136" i="1" s="1"/>
  <c r="F1137" i="1"/>
  <c r="J1137" i="1" s="1"/>
  <c r="K1137" i="1"/>
  <c r="L1137" i="1" s="1"/>
  <c r="F1138" i="1"/>
  <c r="J1138" i="1" s="1"/>
  <c r="K1138" i="1"/>
  <c r="L1138" i="1" s="1"/>
  <c r="F1139" i="1"/>
  <c r="J1139" i="1" s="1"/>
  <c r="K1139" i="1"/>
  <c r="L1139" i="1" s="1"/>
  <c r="F1140" i="1"/>
  <c r="J1140" i="1" s="1"/>
  <c r="K1140" i="1"/>
  <c r="L1140" i="1" s="1"/>
  <c r="F1141" i="1"/>
  <c r="J1141" i="1" s="1"/>
  <c r="K1141" i="1"/>
  <c r="L1141" i="1" s="1"/>
  <c r="F1142" i="1"/>
  <c r="J1142" i="1" s="1"/>
  <c r="K1142" i="1"/>
  <c r="L1142" i="1" s="1"/>
  <c r="F1143" i="1"/>
  <c r="J1143" i="1" s="1"/>
  <c r="K1143" i="1"/>
  <c r="L1143" i="1" s="1"/>
  <c r="F1144" i="1"/>
  <c r="J1144" i="1" s="1"/>
  <c r="K1144" i="1"/>
  <c r="L1144" i="1" s="1"/>
  <c r="F1145" i="1"/>
  <c r="J1145" i="1" s="1"/>
  <c r="K1145" i="1"/>
  <c r="L1145" i="1" s="1"/>
  <c r="F1146" i="1"/>
  <c r="J1146" i="1" s="1"/>
  <c r="K1146" i="1"/>
  <c r="L1146" i="1" s="1"/>
  <c r="F1147" i="1"/>
  <c r="J1147" i="1" s="1"/>
  <c r="K1147" i="1"/>
  <c r="L1147" i="1" s="1"/>
  <c r="F1148" i="1"/>
  <c r="J1148" i="1" s="1"/>
  <c r="K1148" i="1"/>
  <c r="L1148" i="1" s="1"/>
  <c r="F1149" i="1"/>
  <c r="J1149" i="1" s="1"/>
  <c r="K1149" i="1"/>
  <c r="L1149" i="1" s="1"/>
  <c r="F1150" i="1"/>
  <c r="J1150" i="1" s="1"/>
  <c r="K1150" i="1"/>
  <c r="L1150" i="1" s="1"/>
  <c r="F1151" i="1"/>
  <c r="J1151" i="1" s="1"/>
  <c r="K1151" i="1"/>
  <c r="L1151" i="1" s="1"/>
  <c r="F1152" i="1"/>
  <c r="J1152" i="1" s="1"/>
  <c r="K1152" i="1"/>
  <c r="L1152" i="1" s="1"/>
  <c r="F1153" i="1"/>
  <c r="J1153" i="1" s="1"/>
  <c r="K1153" i="1"/>
  <c r="L1153" i="1" s="1"/>
  <c r="F1154" i="1"/>
  <c r="J1154" i="1" s="1"/>
  <c r="K1154" i="1"/>
  <c r="L1154" i="1" s="1"/>
  <c r="F1155" i="1"/>
  <c r="J1155" i="1" s="1"/>
  <c r="K1155" i="1"/>
  <c r="L1155" i="1" s="1"/>
  <c r="F1156" i="1"/>
  <c r="J1156" i="1" s="1"/>
  <c r="K1156" i="1"/>
  <c r="L1156" i="1" s="1"/>
  <c r="F1157" i="1"/>
  <c r="J1157" i="1" s="1"/>
  <c r="K1157" i="1"/>
  <c r="L1157" i="1" s="1"/>
  <c r="F1158" i="1"/>
  <c r="J1158" i="1" s="1"/>
  <c r="K1158" i="1"/>
  <c r="L1158" i="1" s="1"/>
  <c r="F1159" i="1"/>
  <c r="J1159" i="1" s="1"/>
  <c r="K1159" i="1"/>
  <c r="L1159" i="1" s="1"/>
  <c r="F1160" i="1"/>
  <c r="J1160" i="1" s="1"/>
  <c r="K1160" i="1"/>
  <c r="L1160" i="1" s="1"/>
  <c r="F1161" i="1"/>
  <c r="J1161" i="1" s="1"/>
  <c r="K1161" i="1"/>
  <c r="L1161" i="1" s="1"/>
  <c r="F1162" i="1"/>
  <c r="J1162" i="1" s="1"/>
  <c r="K1162" i="1"/>
  <c r="L1162" i="1" s="1"/>
  <c r="F1163" i="1"/>
  <c r="J1163" i="1" s="1"/>
  <c r="K1163" i="1"/>
  <c r="L1163" i="1" s="1"/>
  <c r="F1164" i="1"/>
  <c r="J1164" i="1" s="1"/>
  <c r="K1164" i="1"/>
  <c r="L1164" i="1" s="1"/>
  <c r="F1165" i="1"/>
  <c r="J1165" i="1" s="1"/>
  <c r="K1165" i="1"/>
  <c r="L1165" i="1" s="1"/>
  <c r="F1166" i="1"/>
  <c r="J1166" i="1" s="1"/>
  <c r="K1166" i="1"/>
  <c r="L1166" i="1" s="1"/>
  <c r="F1167" i="1"/>
  <c r="J1167" i="1" s="1"/>
  <c r="K1167" i="1"/>
  <c r="L1167" i="1" s="1"/>
  <c r="F1168" i="1"/>
  <c r="J1168" i="1" s="1"/>
  <c r="K1168" i="1"/>
  <c r="L1168" i="1" s="1"/>
  <c r="F1169" i="1"/>
  <c r="J1169" i="1" s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Q900" i="1" l="1"/>
  <c r="T900" i="1" s="1"/>
  <c r="Q858" i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<sst xmlns="http://schemas.openxmlformats.org/spreadsheetml/2006/main" count="5423" uniqueCount="689">
  <si>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</si>
  <si>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</si>
  <si>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</si>
  <si>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</si>
  <si>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</si>
  <si>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</si>
  <si>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</si>
  <si>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</si>
  <si>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</si>
  <si>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</si>
  <si>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</si>
  <si>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</si>
  <si>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</si>
  <si>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</si>
  <si>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</si>
  <si>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</si>
  <si>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</si>
  <si>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</si>
  <si>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</si>
  <si>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</si>
  <si>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</si>
  <si>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</si>
  <si>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</si>
  <si>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</si>
  <si>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</si>
  <si>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</si>
  <si>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</si>
  <si>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</si>
  <si>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</si>
  <si>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</si>
  <si>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</si>
  <si>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</si>
  <si>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</si>
  <si>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</si>
  <si>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</si>
  <si>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</si>
  <si>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</si>
  <si>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</si>
  <si>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</si>
  <si>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</si>
  <si>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</si>
  <si>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</si>
  <si>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</si>
  <si>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</si>
  <si>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</si>
  <si>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</si>
  <si>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</si>
  <si>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</si>
  <si>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</si>
  <si>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</si>
  <si>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</si>
  <si>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</si>
  <si>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</si>
  <si>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</si>
  <si>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</si>
  <si>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</si>
  <si>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</si>
  <si>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</si>
  <si>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</si>
  <si>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</si>
  <si>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</si>
  <si>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</si>
  <si>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</si>
  <si>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</si>
  <si>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</si>
  <si>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</si>
  <si>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</si>
  <si>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</si>
  <si>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</si>
  <si>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</si>
  <si>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</si>
  <si>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</si>
  <si>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</si>
  <si>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</si>
  <si>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</si>
  <si>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</si>
  <si>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</si>
  <si>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</si>
  <si>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</si>
  <si>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</si>
  <si>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</si>
  <si>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</si>
  <si>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</si>
  <si>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</si>
  <si>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</si>
  <si>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</si>
  <si>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</si>
  <si>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</si>
  <si>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</si>
  <si>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</si>
  <si>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</si>
  <si>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</si>
  <si>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</si>
  <si>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</si>
  <si>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</si>
  <si>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</si>
  <si>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</si>
  <si>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</si>
  <si>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</si>
  <si>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</si>
  <si>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</si>
  <si>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</si>
  <si>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</si>
  <si>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</si>
  <si>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</si>
  <si>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</si>
  <si>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</si>
  <si>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</si>
  <si>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</si>
  <si>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</si>
  <si>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</si>
  <si>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</si>
  <si>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</si>
  <si>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</si>
  <si>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</si>
  <si>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</si>
  <si>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</si>
  <si>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</si>
  <si>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</si>
  <si>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</si>
  <si>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</si>
  <si>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</si>
  <si>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</si>
  <si>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</si>
  <si>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</si>
  <si>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</si>
  <si>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</si>
  <si>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</si>
  <si>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</si>
  <si>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</si>
  <si>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</si>
  <si>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</si>
  <si>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</si>
  <si>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</si>
  <si>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</si>
  <si>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</si>
  <si>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</si>
  <si>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</si>
  <si>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</si>
  <si>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</si>
  <si>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</si>
  <si>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</si>
  <si>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</si>
  <si>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</si>
  <si>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</si>
  <si>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</si>
  <si>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</si>
  <si>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</si>
  <si>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</si>
  <si>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</si>
  <si>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</si>
  <si>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</si>
  <si>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</si>
  <si>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</si>
  <si>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</si>
  <si>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</si>
  <si>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</si>
  <si>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</si>
  <si>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</si>
  <si>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</si>
  <si>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</si>
  <si>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</si>
  <si>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</si>
  <si>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</si>
  <si>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</si>
  <si>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</si>
  <si>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</si>
  <si>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</si>
  <si>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</si>
  <si>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</si>
  <si>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</si>
  <si>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</si>
  <si>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</si>
  <si>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</si>
  <si>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</si>
  <si>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</si>
  <si>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</si>
  <si>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</si>
  <si>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</si>
  <si>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</si>
  <si>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</si>
  <si>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</si>
  <si>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</si>
  <si>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</si>
  <si>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</si>
  <si>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</si>
  <si>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</si>
  <si>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</si>
  <si>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</si>
  <si>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</si>
  <si>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</si>
  <si>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</si>
  <si>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</si>
  <si>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</si>
  <si>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</si>
  <si>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</si>
  <si>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</si>
  <si>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</si>
  <si>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</si>
  <si>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</si>
  <si>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</si>
  <si>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</si>
  <si>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</si>
  <si>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</si>
  <si>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</si>
  <si>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</si>
  <si>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</si>
  <si>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</si>
  <si>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</si>
  <si>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</si>
  <si>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</si>
  <si>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</si>
  <si>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</si>
  <si>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</si>
  <si>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</si>
  <si>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</si>
  <si>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</si>
  <si>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</si>
  <si>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</si>
  <si>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</si>
  <si>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</si>
  <si>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</si>
  <si>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</si>
  <si>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</si>
  <si>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</si>
  <si>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</si>
  <si>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</si>
  <si>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</si>
  <si>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</si>
  <si>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</si>
  <si>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</si>
  <si>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</si>
  <si>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</si>
  <si>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</si>
  <si>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</si>
  <si>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</si>
  <si>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</si>
  <si>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</si>
  <si>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</si>
  <si>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</si>
  <si>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</si>
  <si>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</si>
  <si>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</si>
  <si>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</si>
  <si>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</si>
  <si>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</si>
  <si>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</si>
  <si>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</si>
  <si>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</si>
  <si>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</si>
  <si>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</si>
  <si>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</si>
  <si>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</si>
  <si>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</si>
  <si>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</si>
  <si>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</si>
  <si>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</si>
  <si>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</si>
  <si>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</si>
  <si>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</si>
  <si>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</si>
  <si>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</si>
  <si>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</si>
  <si>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</si>
  <si>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</si>
  <si>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</si>
  <si>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</si>
  <si>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</si>
  <si>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</si>
  <si>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</si>
  <si>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</si>
  <si>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</si>
  <si>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</si>
  <si>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</si>
  <si>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</si>
  <si>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</si>
  <si>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</si>
  <si>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</si>
  <si>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</si>
  <si>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</si>
  <si>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</si>
  <si>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</si>
  <si>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</si>
  <si>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</si>
  <si>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</si>
  <si>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</si>
  <si>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</si>
  <si>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</si>
  <si>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</si>
  <si>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</si>
  <si>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</si>
  <si>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</si>
  <si>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</si>
  <si>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</si>
  <si>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</si>
  <si>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</si>
  <si>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</si>
  <si>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</si>
  <si>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</si>
  <si>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</si>
  <si>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</si>
  <si>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</si>
  <si>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</si>
  <si>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</si>
  <si>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</si>
  <si>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</si>
  <si>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</si>
  <si>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</si>
  <si>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</si>
  <si>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</si>
  <si>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</si>
  <si>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</si>
  <si>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</si>
  <si>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</si>
  <si>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</si>
  <si>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</si>
  <si>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</si>
  <si>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</si>
  <si>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</si>
  <si>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</si>
  <si>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</si>
  <si>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</si>
  <si>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</si>
  <si>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</si>
  <si>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</si>
  <si>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</si>
  <si>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</si>
  <si>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</si>
  <si>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</si>
  <si>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</si>
  <si>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</si>
  <si>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</si>
  <si>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</si>
  <si>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</si>
  <si>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</si>
  <si>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</si>
  <si>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</si>
  <si>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</si>
  <si>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</si>
  <si>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</si>
  <si>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</si>
  <si>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</si>
  <si>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</si>
  <si>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</si>
  <si>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</si>
  <si>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</si>
  <si>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</si>
  <si>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</si>
  <si>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</si>
  <si>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</si>
  <si>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</si>
  <si>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</si>
  <si>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</si>
  <si>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</si>
  <si>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</si>
  <si>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</si>
  <si>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</si>
  <si>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</si>
  <si>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</si>
  <si>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</si>
  <si>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</si>
  <si>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</si>
  <si>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</si>
  <si>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</si>
  <si>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</si>
  <si>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</si>
  <si>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</si>
  <si>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</si>
  <si>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</si>
  <si>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</si>
  <si>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</si>
  <si>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</si>
  <si>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</si>
  <si>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</si>
  <si>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</si>
  <si>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</si>
  <si>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</si>
  <si>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</si>
  <si>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</si>
  <si>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</si>
  <si>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</si>
  <si>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</si>
  <si>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</si>
  <si>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</si>
  <si>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</si>
  <si>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</si>
  <si>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</si>
  <si>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</si>
  <si>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</si>
  <si>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</si>
  <si>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</si>
  <si>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</si>
  <si>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</si>
  <si>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</si>
  <si>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</si>
  <si>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</si>
  <si>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</si>
  <si>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</si>
  <si>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</si>
  <si>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</si>
  <si>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</si>
  <si>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</si>
  <si>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</si>
  <si>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</si>
  <si>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</si>
  <si>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</si>
  <si>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</si>
  <si>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</si>
  <si>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</si>
  <si>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</si>
  <si>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</si>
  <si>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</si>
  <si>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</si>
  <si>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</si>
  <si>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</si>
  <si>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</si>
  <si>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</si>
  <si>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</si>
  <si>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</si>
  <si>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</si>
  <si>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</si>
  <si>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</si>
  <si>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</si>
  <si>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</si>
  <si>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</si>
  <si>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</si>
  <si>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</si>
  <si>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</si>
  <si>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</si>
  <si>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</si>
  <si>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</si>
  <si>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</si>
  <si>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</si>
  <si>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</si>
  <si>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</si>
  <si>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</si>
  <si>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</si>
  <si>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</si>
  <si>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</si>
  <si>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</si>
  <si>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</si>
  <si>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</si>
  <si>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</si>
  <si>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</si>
  <si>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</si>
  <si>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</si>
  <si>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</si>
  <si>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</si>
  <si>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</si>
  <si>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</si>
  <si>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</si>
  <si>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</si>
  <si>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</si>
  <si>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</si>
  <si>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</si>
  <si>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</si>
  <si>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</si>
  <si>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</si>
  <si>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</si>
  <si>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</si>
  <si>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</si>
  <si>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</si>
  <si>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</si>
  <si>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</si>
  <si>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</si>
  <si>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</si>
  <si>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</si>
  <si>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</si>
  <si>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</si>
  <si>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</si>
  <si>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</si>
  <si>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</si>
  <si>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</si>
  <si>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</si>
  <si>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</si>
  <si>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</si>
  <si>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</si>
  <si>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</si>
  <si>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</si>
  <si>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</si>
  <si>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</si>
  <si>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</si>
  <si>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</si>
  <si>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</si>
  <si>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</si>
  <si>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</si>
  <si>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</si>
  <si>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</si>
  <si>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</si>
  <si>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</si>
  <si>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</si>
  <si>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</si>
  <si>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</si>
  <si>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</si>
  <si>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</si>
  <si>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</si>
  <si>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</si>
  <si>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</si>
  <si>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</si>
  <si>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</si>
  <si>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</si>
  <si>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</si>
  <si>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</si>
  <si>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</si>
  <si>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</si>
  <si>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</si>
  <si>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</si>
  <si>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</si>
  <si>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</si>
  <si>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</si>
  <si>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</si>
  <si>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</si>
  <si>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</si>
  <si>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</si>
  <si>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</si>
  <si>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</si>
  <si>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</si>
  <si>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</si>
  <si>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</si>
  <si>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</si>
  <si>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</si>
  <si>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</si>
  <si>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</si>
  <si>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</si>
  <si>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</si>
  <si>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</si>
  <si>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</si>
  <si>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</si>
  <si>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</si>
  <si>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</si>
  <si>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</si>
  <si>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</si>
  <si>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</si>
  <si>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</si>
  <si>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</si>
  <si>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</si>
  <si>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</si>
  <si>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</si>
  <si>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</si>
  <si>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</si>
  <si>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</si>
  <si>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</si>
  <si>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</si>
  <si>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</si>
  <si>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</si>
  <si>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</si>
  <si>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</si>
  <si>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</si>
  <si>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</si>
  <si>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</si>
  <si>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</si>
  <si>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</si>
  <si>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</si>
  <si>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</si>
  <si>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</si>
  <si>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</si>
  <si>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</si>
  <si>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</si>
  <si>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</si>
  <si>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</si>
  <si>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</si>
  <si>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</si>
  <si>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</si>
  <si>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</si>
  <si>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</si>
  <si>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</si>
  <si>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</si>
  <si>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</si>
  <si>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</si>
  <si>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</si>
  <si>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</si>
  <si>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</si>
  <si>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</si>
  <si>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</si>
  <si>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</si>
  <si>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</si>
  <si>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</si>
  <si>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</si>
  <si>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</si>
  <si>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</si>
  <si>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</si>
  <si>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</si>
  <si>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</si>
  <si>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</si>
  <si>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</si>
  <si>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</si>
  <si>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</si>
  <si>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</si>
  <si>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</si>
  <si>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</si>
  <si>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</si>
  <si>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</si>
  <si>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</si>
  <si>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</si>
  <si>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</si>
  <si>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</si>
  <si>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</si>
  <si>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</si>
  <si>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</si>
  <si>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</si>
  <si>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</si>
  <si>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</si>
  <si>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</si>
  <si>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</si>
  <si>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</si>
  <si>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</si>
  <si>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</si>
  <si>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</si>
  <si>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</si>
  <si>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</si>
  <si>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</si>
  <si>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</si>
  <si>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</si>
  <si>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</si>
  <si>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</si>
  <si>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</si>
  <si>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</si>
  <si>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</si>
  <si>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</si>
  <si>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</si>
  <si>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</si>
  <si>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</si>
  <si>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</si>
  <si>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</si>
  <si>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</si>
  <si>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</si>
  <si>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</si>
  <si>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</si>
  <si>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</si>
  <si>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</si>
  <si>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</si>
  <si>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</si>
  <si>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</si>
  <si>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</si>
  <si>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</si>
  <si>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</si>
  <si>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</si>
  <si>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</si>
  <si>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</si>
  <si>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</si>
  <si>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</si>
  <si>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</si>
  <si>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</si>
  <si>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</si>
  <si>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</si>
  <si>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</si>
  <si>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</si>
  <si>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</si>
  <si>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</si>
  <si>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</si>
  <si>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</si>
  <si>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</si>
  <si>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</si>
  <si>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</si>
  <si>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</si>
  <si>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</si>
  <si>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</si>
  <si>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</si>
  <si>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</si>
  <si>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</si>
  <si>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</si>
  <si>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</si>
  <si>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</si>
  <si>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</si>
  <si>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</si>
  <si>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</si>
  <si>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</si>
  <si>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</si>
  <si>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</si>
  <si>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</si>
  <si>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</si>
  <si>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</si>
  <si>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</si>
  <si>
    <t>100/01-03-067-05-W6</t>
  </si>
  <si>
    <t>13-04-030-01-W4</t>
  </si>
  <si>
    <t>11-29-038-07W5</t>
  </si>
  <si>
    <t>100/12-20-066-10-W5</t>
  </si>
  <si>
    <t>100/10-17-067-10-W5</t>
  </si>
  <si>
    <t>100/14-21-066-10-W5</t>
  </si>
  <si>
    <t>100/12-15-066-10-W5</t>
  </si>
  <si>
    <t>102/06-05-069-21-W5</t>
  </si>
  <si>
    <t>100/07-11-069-22-W5</t>
  </si>
  <si>
    <t>100/ 06-16-082-10-W6</t>
  </si>
  <si>
    <t>100/06-24-064-02-W6</t>
  </si>
  <si>
    <t>100/08-16-079-22-W5</t>
  </si>
  <si>
    <t>100/06-36-075-07-W6</t>
  </si>
  <si>
    <t>Polycore Bow Island</t>
  </si>
  <si>
    <t>End of June 19th, 2022</t>
  </si>
  <si>
    <t>End of June 26th,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</si>
</sst>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66FF99"/>
      <color rgb="FF99FF99"/>
      <color rgb="FFCC99FF"/>
      <color rgb="FF00FF00"/>
      <color rgb="FFFF99FF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9"/>
  <sheetViews>
    <sheetView tabSelected="1" zoomScale="70" zoomScaleNormal="70" workbookViewId="0">
      <pane ySplit="1" topLeftCell="A891" activePane="bottomLeft" state="frozen"/>
      <selection pane="bottomLeft" activeCell="N909" sqref="N909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14.8554687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5" style="4" bestFit="1" customWidth="1"/>
    <col min="18" max="18" width="27.28515625" style="3" bestFit="1" customWidth="1"/>
    <col min="19" max="19" width="9.28515625" style="3" bestFit="1" customWidth="1"/>
    <col min="20" max="20" width="16.42578125" style="4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976" si="66">IF(M789="NEW",J789*1,IF(M789="YELLOW",J789*0.75,IF(M789="BLUE",J789*0.5)))</f>
        <v>22.575000000000003</v>
      </c>
      <c r="L789" s="111">
        <f t="shared" ref="L789:L976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90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90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20"/>
      <c r="R856" s="121"/>
      <c r="S856" s="121"/>
      <c r="T856" s="120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20"/>
      <c r="R857" s="121"/>
      <c r="S857" s="121" t="s">
        <v>27</v>
      </c>
      <c r="T857" s="120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20">
        <f>SUM(L807:L858)</f>
        <v>1895404.7443015003</v>
      </c>
      <c r="R858" s="121" t="s">
        <v>672</v>
      </c>
      <c r="S858" s="121" t="s">
        <v>28</v>
      </c>
      <c r="T858" s="120">
        <f>T857+Q858</f>
        <v>13455165.4261175</v>
      </c>
    </row>
    <row r="859" spans="1:20" x14ac:dyDescent="0.25">
      <c r="A859" s="100">
        <v>2022</v>
      </c>
      <c r="B859" s="100">
        <v>24</v>
      </c>
      <c r="C859" s="100" t="s">
        <v>0</v>
      </c>
      <c r="D859" s="100">
        <v>5784319</v>
      </c>
      <c r="E859" s="100">
        <v>73</v>
      </c>
      <c r="F859" s="101">
        <f t="shared" si="73"/>
        <v>9.67</v>
      </c>
      <c r="G859" s="102" t="s">
        <v>1</v>
      </c>
      <c r="H859" s="100">
        <v>250</v>
      </c>
      <c r="I859" s="100">
        <v>2400.2991999999999</v>
      </c>
      <c r="J859" s="103">
        <f t="shared" si="74"/>
        <v>37.54</v>
      </c>
      <c r="K859" s="103">
        <f t="shared" si="66"/>
        <v>28.155000000000001</v>
      </c>
      <c r="L859" s="104">
        <f t="shared" si="67"/>
        <v>67580.423976000005</v>
      </c>
      <c r="M859" s="100" t="s">
        <v>155</v>
      </c>
      <c r="N859" s="100" t="s">
        <v>673</v>
      </c>
      <c r="O859" s="100" t="s">
        <v>2</v>
      </c>
      <c r="P859" s="100">
        <v>65</v>
      </c>
      <c r="R859" s="27"/>
      <c r="S859" s="27"/>
    </row>
    <row r="860" spans="1:20" x14ac:dyDescent="0.25">
      <c r="A860" s="100">
        <v>2022</v>
      </c>
      <c r="B860" s="100">
        <v>24</v>
      </c>
      <c r="C860" s="100" t="s">
        <v>0</v>
      </c>
      <c r="D860" s="100">
        <v>5784327</v>
      </c>
      <c r="E860" s="100">
        <v>60.3</v>
      </c>
      <c r="F860" s="101">
        <f t="shared" si="73"/>
        <v>6.99</v>
      </c>
      <c r="G860" s="102" t="s">
        <v>1</v>
      </c>
      <c r="H860" s="100">
        <v>3</v>
      </c>
      <c r="I860" s="100">
        <v>28.803699999999999</v>
      </c>
      <c r="J860" s="103">
        <f t="shared" si="74"/>
        <v>30.1</v>
      </c>
      <c r="K860" s="103">
        <f t="shared" si="66"/>
        <v>22.575000000000003</v>
      </c>
      <c r="L860" s="104">
        <f t="shared" si="67"/>
        <v>650.24352750000003</v>
      </c>
      <c r="M860" s="100" t="s">
        <v>155</v>
      </c>
      <c r="N860" s="100" t="s">
        <v>674</v>
      </c>
      <c r="O860" s="100" t="s">
        <v>305</v>
      </c>
      <c r="P860" s="100">
        <v>105</v>
      </c>
      <c r="R860" s="27"/>
      <c r="S860" s="27"/>
    </row>
    <row r="861" spans="1:20" x14ac:dyDescent="0.25">
      <c r="A861" s="100">
        <v>2022</v>
      </c>
      <c r="B861" s="100">
        <v>24</v>
      </c>
      <c r="C861" s="100" t="s">
        <v>0</v>
      </c>
      <c r="D861" s="100">
        <v>5785002</v>
      </c>
      <c r="E861" s="100">
        <v>73</v>
      </c>
      <c r="F861" s="101">
        <f t="shared" si="73"/>
        <v>9.67</v>
      </c>
      <c r="G861" s="102" t="s">
        <v>1</v>
      </c>
      <c r="H861" s="100">
        <v>4</v>
      </c>
      <c r="I861" s="100">
        <v>38.648000000000003</v>
      </c>
      <c r="J861" s="103">
        <f t="shared" si="74"/>
        <v>37.54</v>
      </c>
      <c r="K861" s="103">
        <f t="shared" si="66"/>
        <v>18.77</v>
      </c>
      <c r="L861" s="104">
        <f t="shared" si="67"/>
        <v>725.42295999999999</v>
      </c>
      <c r="M861" s="100" t="s">
        <v>566</v>
      </c>
      <c r="N861" s="100" t="s">
        <v>675</v>
      </c>
      <c r="O861" s="100" t="s">
        <v>150</v>
      </c>
      <c r="P861" s="100">
        <v>28</v>
      </c>
      <c r="R861" s="27"/>
      <c r="S861" s="27"/>
    </row>
    <row r="862" spans="1:20" x14ac:dyDescent="0.25">
      <c r="A862" s="100">
        <v>2022</v>
      </c>
      <c r="B862" s="100">
        <v>24</v>
      </c>
      <c r="C862" s="100" t="s">
        <v>0</v>
      </c>
      <c r="D862" s="100">
        <v>5785000</v>
      </c>
      <c r="E862" s="100">
        <v>73</v>
      </c>
      <c r="F862" s="101">
        <f t="shared" si="73"/>
        <v>9.67</v>
      </c>
      <c r="G862" s="102" t="s">
        <v>1</v>
      </c>
      <c r="H862" s="100">
        <v>43</v>
      </c>
      <c r="I862" s="100">
        <v>406.02</v>
      </c>
      <c r="J862" s="103">
        <f t="shared" si="74"/>
        <v>37.54</v>
      </c>
      <c r="K862" s="103">
        <f t="shared" si="66"/>
        <v>18.77</v>
      </c>
      <c r="L862" s="104">
        <f t="shared" si="67"/>
        <v>7620.9953999999998</v>
      </c>
      <c r="M862" s="100" t="s">
        <v>566</v>
      </c>
      <c r="N862" s="100" t="s">
        <v>676</v>
      </c>
      <c r="O862" s="100" t="s">
        <v>150</v>
      </c>
      <c r="P862" s="100">
        <v>28</v>
      </c>
      <c r="R862" s="27"/>
      <c r="S862" s="27"/>
    </row>
    <row r="863" spans="1:20" x14ac:dyDescent="0.25">
      <c r="A863" s="100">
        <v>2022</v>
      </c>
      <c r="B863" s="100">
        <v>24</v>
      </c>
      <c r="C863" s="100" t="s">
        <v>0</v>
      </c>
      <c r="D863" s="100">
        <v>5785001</v>
      </c>
      <c r="E863" s="100">
        <v>73</v>
      </c>
      <c r="F863" s="101">
        <f t="shared" si="73"/>
        <v>9.67</v>
      </c>
      <c r="G863" s="102" t="s">
        <v>1</v>
      </c>
      <c r="H863" s="100">
        <v>19</v>
      </c>
      <c r="I863" s="100">
        <v>180.46</v>
      </c>
      <c r="J863" s="103">
        <f t="shared" si="74"/>
        <v>37.54</v>
      </c>
      <c r="K863" s="103">
        <f t="shared" si="66"/>
        <v>18.77</v>
      </c>
      <c r="L863" s="104">
        <f t="shared" si="67"/>
        <v>3387.2341999999999</v>
      </c>
      <c r="M863" s="100" t="s">
        <v>566</v>
      </c>
      <c r="N863" s="100" t="s">
        <v>677</v>
      </c>
      <c r="O863" s="100" t="s">
        <v>150</v>
      </c>
      <c r="P863" s="100">
        <v>28</v>
      </c>
      <c r="R863" s="27"/>
      <c r="S863" s="27"/>
    </row>
    <row r="864" spans="1:20" x14ac:dyDescent="0.25">
      <c r="A864" s="100">
        <v>2022</v>
      </c>
      <c r="B864" s="100">
        <v>24</v>
      </c>
      <c r="C864" s="100" t="s">
        <v>0</v>
      </c>
      <c r="D864" s="100">
        <v>5784998</v>
      </c>
      <c r="E864" s="100">
        <v>73</v>
      </c>
      <c r="F864" s="101">
        <f t="shared" si="73"/>
        <v>9.67</v>
      </c>
      <c r="G864" s="102" t="s">
        <v>1</v>
      </c>
      <c r="H864" s="100">
        <v>38</v>
      </c>
      <c r="I864" s="100">
        <v>364.71</v>
      </c>
      <c r="J864" s="103">
        <f t="shared" si="74"/>
        <v>37.54</v>
      </c>
      <c r="K864" s="103">
        <f t="shared" si="66"/>
        <v>18.77</v>
      </c>
      <c r="L864" s="104">
        <f t="shared" si="67"/>
        <v>6845.6066999999994</v>
      </c>
      <c r="M864" s="100" t="s">
        <v>566</v>
      </c>
      <c r="N864" s="100" t="s">
        <v>678</v>
      </c>
      <c r="O864" s="100" t="s">
        <v>150</v>
      </c>
      <c r="P864" s="100">
        <v>28</v>
      </c>
      <c r="R864" s="27"/>
      <c r="S864" s="27"/>
    </row>
    <row r="865" spans="1:19" x14ac:dyDescent="0.25">
      <c r="A865" s="100">
        <v>2022</v>
      </c>
      <c r="B865" s="100">
        <v>24</v>
      </c>
      <c r="C865" s="100" t="s">
        <v>0</v>
      </c>
      <c r="D865" s="100">
        <v>5784999</v>
      </c>
      <c r="E865" s="100">
        <v>73</v>
      </c>
      <c r="F865" s="101">
        <f t="shared" si="73"/>
        <v>9.67</v>
      </c>
      <c r="G865" s="102" t="s">
        <v>1</v>
      </c>
      <c r="H865" s="100">
        <v>18</v>
      </c>
      <c r="I865" s="100">
        <v>171.82</v>
      </c>
      <c r="J865" s="103">
        <f t="shared" si="74"/>
        <v>37.54</v>
      </c>
      <c r="K865" s="103">
        <f t="shared" si="66"/>
        <v>18.77</v>
      </c>
      <c r="L865" s="104">
        <f t="shared" si="67"/>
        <v>3225.0613999999996</v>
      </c>
      <c r="M865" s="100" t="s">
        <v>566</v>
      </c>
      <c r="N865" s="100" t="s">
        <v>679</v>
      </c>
      <c r="O865" s="100" t="s">
        <v>150</v>
      </c>
      <c r="P865" s="100">
        <v>28</v>
      </c>
      <c r="R865" s="27"/>
      <c r="S865" s="27"/>
    </row>
    <row r="866" spans="1:19" x14ac:dyDescent="0.25">
      <c r="A866" s="100">
        <v>2022</v>
      </c>
      <c r="B866" s="100">
        <v>24</v>
      </c>
      <c r="C866" s="100" t="s">
        <v>0</v>
      </c>
      <c r="D866" s="100">
        <v>5786390</v>
      </c>
      <c r="E866" s="100">
        <v>88.9</v>
      </c>
      <c r="F866" s="101">
        <f t="shared" si="73"/>
        <v>13.84</v>
      </c>
      <c r="G866" s="102" t="s">
        <v>1</v>
      </c>
      <c r="H866" s="100">
        <v>25</v>
      </c>
      <c r="I866" s="100">
        <v>240.03129999999999</v>
      </c>
      <c r="J866" s="103">
        <f t="shared" si="74"/>
        <v>52.62</v>
      </c>
      <c r="K866" s="103">
        <f t="shared" si="66"/>
        <v>26.31</v>
      </c>
      <c r="L866" s="104">
        <f t="shared" si="67"/>
        <v>6315.2235029999993</v>
      </c>
      <c r="M866" s="100" t="s">
        <v>33</v>
      </c>
      <c r="N866" s="100" t="s">
        <v>686</v>
      </c>
      <c r="O866" s="100" t="s">
        <v>20</v>
      </c>
      <c r="P866" s="100">
        <v>68</v>
      </c>
      <c r="R866" s="27"/>
      <c r="S866" s="27"/>
    </row>
    <row r="867" spans="1:19" x14ac:dyDescent="0.25">
      <c r="A867" s="100">
        <v>2022</v>
      </c>
      <c r="B867" s="100">
        <v>24</v>
      </c>
      <c r="C867" s="100" t="s">
        <v>0</v>
      </c>
      <c r="D867" s="100">
        <v>5787639</v>
      </c>
      <c r="E867" s="100">
        <v>73</v>
      </c>
      <c r="F867" s="101">
        <f t="shared" si="73"/>
        <v>9.67</v>
      </c>
      <c r="G867" s="102" t="s">
        <v>1</v>
      </c>
      <c r="H867" s="100">
        <v>20</v>
      </c>
      <c r="I867" s="100">
        <v>192.0247</v>
      </c>
      <c r="J867" s="103">
        <f t="shared" si="74"/>
        <v>37.54</v>
      </c>
      <c r="K867" s="103">
        <f t="shared" si="66"/>
        <v>28.155000000000001</v>
      </c>
      <c r="L867" s="104">
        <f t="shared" si="67"/>
        <v>5406.4554285000004</v>
      </c>
      <c r="M867" s="100" t="s">
        <v>155</v>
      </c>
      <c r="N867" s="100" t="s">
        <v>680</v>
      </c>
      <c r="O867" s="100" t="s">
        <v>2</v>
      </c>
      <c r="P867" s="100">
        <v>65</v>
      </c>
      <c r="R867" s="27"/>
      <c r="S867" s="27"/>
    </row>
    <row r="868" spans="1:19" x14ac:dyDescent="0.25">
      <c r="A868" s="100">
        <v>2022</v>
      </c>
      <c r="B868" s="100">
        <v>24</v>
      </c>
      <c r="C868" s="100" t="s">
        <v>0</v>
      </c>
      <c r="D868" s="100">
        <v>5787638</v>
      </c>
      <c r="E868" s="100">
        <v>73</v>
      </c>
      <c r="F868" s="101">
        <f t="shared" si="73"/>
        <v>9.67</v>
      </c>
      <c r="G868" s="102" t="s">
        <v>1</v>
      </c>
      <c r="H868" s="100">
        <v>7</v>
      </c>
      <c r="I868" s="100">
        <v>67.209999999999994</v>
      </c>
      <c r="J868" s="103">
        <f t="shared" si="74"/>
        <v>37.54</v>
      </c>
      <c r="K868" s="103">
        <f t="shared" si="66"/>
        <v>28.155000000000001</v>
      </c>
      <c r="L868" s="104">
        <f t="shared" si="67"/>
        <v>1892.29755</v>
      </c>
      <c r="M868" s="100" t="s">
        <v>155</v>
      </c>
      <c r="N868" s="100" t="s">
        <v>681</v>
      </c>
      <c r="O868" s="100" t="s">
        <v>2</v>
      </c>
      <c r="P868" s="100">
        <v>65</v>
      </c>
      <c r="R868" s="27"/>
      <c r="S868" s="27"/>
    </row>
    <row r="869" spans="1:19" x14ac:dyDescent="0.25">
      <c r="A869" s="100">
        <v>2022</v>
      </c>
      <c r="B869" s="100">
        <v>24</v>
      </c>
      <c r="C869" s="100" t="s">
        <v>0</v>
      </c>
      <c r="D869" s="100">
        <v>5787641</v>
      </c>
      <c r="E869" s="100">
        <v>73</v>
      </c>
      <c r="F869" s="101">
        <f t="shared" si="73"/>
        <v>9.67</v>
      </c>
      <c r="G869" s="102" t="s">
        <v>1</v>
      </c>
      <c r="H869" s="100">
        <v>8</v>
      </c>
      <c r="I869" s="100">
        <v>76.81</v>
      </c>
      <c r="J869" s="103">
        <f t="shared" si="74"/>
        <v>37.54</v>
      </c>
      <c r="K869" s="103">
        <f t="shared" si="66"/>
        <v>28.155000000000001</v>
      </c>
      <c r="L869" s="104">
        <f t="shared" si="67"/>
        <v>2162.5855500000002</v>
      </c>
      <c r="M869" s="100" t="s">
        <v>155</v>
      </c>
      <c r="N869" s="100" t="s">
        <v>574</v>
      </c>
      <c r="O869" s="100" t="s">
        <v>2</v>
      </c>
      <c r="P869" s="100">
        <v>65</v>
      </c>
      <c r="R869" s="27"/>
      <c r="S869" s="27"/>
    </row>
    <row r="870" spans="1:19" x14ac:dyDescent="0.25">
      <c r="A870" s="100">
        <v>2022</v>
      </c>
      <c r="B870" s="100">
        <v>24</v>
      </c>
      <c r="C870" s="100" t="s">
        <v>0</v>
      </c>
      <c r="D870" s="100">
        <v>5787640</v>
      </c>
      <c r="E870" s="100">
        <v>73</v>
      </c>
      <c r="F870" s="101">
        <f t="shared" si="73"/>
        <v>9.67</v>
      </c>
      <c r="G870" s="102" t="s">
        <v>1</v>
      </c>
      <c r="H870" s="100">
        <v>5</v>
      </c>
      <c r="I870" s="100">
        <v>48.004600000000003</v>
      </c>
      <c r="J870" s="103">
        <f t="shared" si="74"/>
        <v>37.54</v>
      </c>
      <c r="K870" s="103">
        <f t="shared" si="66"/>
        <v>28.155000000000001</v>
      </c>
      <c r="L870" s="104">
        <f t="shared" si="67"/>
        <v>1351.5695130000001</v>
      </c>
      <c r="M870" s="100" t="s">
        <v>155</v>
      </c>
      <c r="N870" s="100" t="s">
        <v>682</v>
      </c>
      <c r="O870" s="100" t="s">
        <v>2</v>
      </c>
      <c r="P870" s="100">
        <v>65</v>
      </c>
      <c r="R870" s="27"/>
      <c r="S870" s="27"/>
    </row>
    <row r="871" spans="1:19" x14ac:dyDescent="0.25">
      <c r="A871" s="100">
        <v>2022</v>
      </c>
      <c r="B871" s="100">
        <v>24</v>
      </c>
      <c r="C871" s="100" t="s">
        <v>0</v>
      </c>
      <c r="D871" s="100">
        <v>5788684</v>
      </c>
      <c r="E871" s="100">
        <v>73</v>
      </c>
      <c r="F871" s="101">
        <f t="shared" si="73"/>
        <v>9.67</v>
      </c>
      <c r="G871" s="102" t="s">
        <v>1</v>
      </c>
      <c r="H871" s="100">
        <v>9</v>
      </c>
      <c r="I871" s="100">
        <v>86.41</v>
      </c>
      <c r="J871" s="103">
        <f t="shared" si="74"/>
        <v>37.54</v>
      </c>
      <c r="K871" s="103">
        <f t="shared" si="66"/>
        <v>28.155000000000001</v>
      </c>
      <c r="L871" s="104">
        <f t="shared" si="67"/>
        <v>2432.8735499999998</v>
      </c>
      <c r="M871" s="100" t="s">
        <v>155</v>
      </c>
      <c r="N871" s="100" t="s">
        <v>683</v>
      </c>
      <c r="O871" s="100" t="s">
        <v>2</v>
      </c>
      <c r="P871" s="100">
        <v>65</v>
      </c>
      <c r="R871" s="27"/>
      <c r="S871" s="27"/>
    </row>
    <row r="872" spans="1:19" x14ac:dyDescent="0.25">
      <c r="A872" s="100">
        <v>2022</v>
      </c>
      <c r="B872" s="100">
        <v>24</v>
      </c>
      <c r="C872" s="100" t="s">
        <v>0</v>
      </c>
      <c r="D872" s="100">
        <v>5788686</v>
      </c>
      <c r="E872" s="100">
        <v>73</v>
      </c>
      <c r="F872" s="101">
        <f t="shared" si="73"/>
        <v>9.67</v>
      </c>
      <c r="G872" s="102" t="s">
        <v>1</v>
      </c>
      <c r="H872" s="100">
        <v>1</v>
      </c>
      <c r="I872" s="100">
        <v>9.6</v>
      </c>
      <c r="J872" s="103">
        <f t="shared" si="74"/>
        <v>37.54</v>
      </c>
      <c r="K872" s="103">
        <f t="shared" si="66"/>
        <v>28.155000000000001</v>
      </c>
      <c r="L872" s="104">
        <f t="shared" si="67"/>
        <v>270.28800000000001</v>
      </c>
      <c r="M872" s="100" t="s">
        <v>155</v>
      </c>
      <c r="N872" s="100" t="s">
        <v>684</v>
      </c>
      <c r="O872" s="100" t="s">
        <v>2</v>
      </c>
      <c r="P872" s="100">
        <v>65</v>
      </c>
      <c r="R872" s="27"/>
      <c r="S872" s="27"/>
    </row>
    <row r="873" spans="1:19" x14ac:dyDescent="0.25">
      <c r="A873" s="100">
        <v>2022</v>
      </c>
      <c r="B873" s="100">
        <v>24</v>
      </c>
      <c r="C873" s="100" t="s">
        <v>0</v>
      </c>
      <c r="D873" s="100">
        <v>5788685</v>
      </c>
      <c r="E873" s="100">
        <v>73</v>
      </c>
      <c r="F873" s="101">
        <f t="shared" si="73"/>
        <v>9.67</v>
      </c>
      <c r="G873" s="102" t="s">
        <v>1</v>
      </c>
      <c r="H873" s="100">
        <v>14</v>
      </c>
      <c r="I873" s="100">
        <v>134.41720000000001</v>
      </c>
      <c r="J873" s="103">
        <f t="shared" si="74"/>
        <v>37.54</v>
      </c>
      <c r="K873" s="103">
        <f t="shared" si="66"/>
        <v>28.155000000000001</v>
      </c>
      <c r="L873" s="104">
        <f t="shared" si="67"/>
        <v>3784.5162660000005</v>
      </c>
      <c r="M873" s="100" t="s">
        <v>155</v>
      </c>
      <c r="N873" s="100" t="s">
        <v>680</v>
      </c>
      <c r="O873" s="100" t="s">
        <v>2</v>
      </c>
      <c r="P873" s="100">
        <v>65</v>
      </c>
      <c r="R873" s="27"/>
      <c r="S873" s="27"/>
    </row>
    <row r="874" spans="1:19" x14ac:dyDescent="0.25">
      <c r="A874" s="100">
        <v>2022</v>
      </c>
      <c r="B874" s="100">
        <v>24</v>
      </c>
      <c r="C874" s="100" t="s">
        <v>0</v>
      </c>
      <c r="D874" s="100">
        <v>5788683</v>
      </c>
      <c r="E874" s="100">
        <v>73</v>
      </c>
      <c r="F874" s="101">
        <f t="shared" si="73"/>
        <v>9.67</v>
      </c>
      <c r="G874" s="102" t="s">
        <v>1</v>
      </c>
      <c r="H874" s="100">
        <v>6</v>
      </c>
      <c r="I874" s="100">
        <v>57.604700000000001</v>
      </c>
      <c r="J874" s="103">
        <f t="shared" si="74"/>
        <v>37.54</v>
      </c>
      <c r="K874" s="103">
        <f t="shared" si="66"/>
        <v>28.155000000000001</v>
      </c>
      <c r="L874" s="104">
        <f t="shared" si="67"/>
        <v>1621.8603285000002</v>
      </c>
      <c r="M874" s="100" t="s">
        <v>155</v>
      </c>
      <c r="N874" s="100" t="s">
        <v>685</v>
      </c>
      <c r="O874" s="100" t="s">
        <v>2</v>
      </c>
      <c r="P874" s="100">
        <v>65</v>
      </c>
      <c r="R874" s="27"/>
      <c r="S874" s="27"/>
    </row>
    <row r="875" spans="1:19" x14ac:dyDescent="0.25">
      <c r="A875" s="100">
        <v>2022</v>
      </c>
      <c r="B875" s="100">
        <v>24</v>
      </c>
      <c r="C875" s="100" t="s">
        <v>0</v>
      </c>
      <c r="D875" s="100">
        <v>5784319</v>
      </c>
      <c r="E875" s="100">
        <v>73</v>
      </c>
      <c r="F875" s="101">
        <f t="shared" si="73"/>
        <v>9.67</v>
      </c>
      <c r="G875" s="102" t="s">
        <v>1</v>
      </c>
      <c r="H875" s="100">
        <v>250</v>
      </c>
      <c r="I875" s="100">
        <v>2400.2991999999999</v>
      </c>
      <c r="J875" s="103">
        <f t="shared" si="74"/>
        <v>37.54</v>
      </c>
      <c r="K875" s="103">
        <f t="shared" si="66"/>
        <v>28.155000000000001</v>
      </c>
      <c r="L875" s="104">
        <f t="shared" si="67"/>
        <v>67580.423976000005</v>
      </c>
      <c r="M875" s="100" t="s">
        <v>155</v>
      </c>
      <c r="N875" s="100" t="s">
        <v>673</v>
      </c>
      <c r="O875" s="100" t="s">
        <v>2</v>
      </c>
      <c r="P875" s="100">
        <v>65</v>
      </c>
      <c r="R875" s="27"/>
      <c r="S875" s="27"/>
    </row>
    <row r="876" spans="1:19" x14ac:dyDescent="0.25">
      <c r="A876" s="100">
        <v>2022</v>
      </c>
      <c r="B876" s="100">
        <v>24</v>
      </c>
      <c r="C876" s="100" t="s">
        <v>0</v>
      </c>
      <c r="D876" s="100">
        <v>5784327</v>
      </c>
      <c r="E876" s="100">
        <v>60.3</v>
      </c>
      <c r="F876" s="101">
        <f t="shared" si="73"/>
        <v>6.99</v>
      </c>
      <c r="G876" s="102" t="s">
        <v>1</v>
      </c>
      <c r="H876" s="100">
        <v>3</v>
      </c>
      <c r="I876" s="100">
        <v>28.803699999999999</v>
      </c>
      <c r="J876" s="103">
        <f t="shared" si="74"/>
        <v>30.1</v>
      </c>
      <c r="K876" s="103">
        <f t="shared" si="66"/>
        <v>22.575000000000003</v>
      </c>
      <c r="L876" s="104">
        <f t="shared" si="67"/>
        <v>650.24352750000003</v>
      </c>
      <c r="M876" s="100" t="s">
        <v>155</v>
      </c>
      <c r="N876" s="100" t="s">
        <v>674</v>
      </c>
      <c r="O876" s="100" t="s">
        <v>305</v>
      </c>
      <c r="P876" s="100">
        <v>105</v>
      </c>
      <c r="R876" s="27"/>
      <c r="S876" s="27"/>
    </row>
    <row r="877" spans="1:19" x14ac:dyDescent="0.25">
      <c r="A877" s="100">
        <v>2022</v>
      </c>
      <c r="B877" s="100">
        <v>24</v>
      </c>
      <c r="C877" s="100" t="s">
        <v>0</v>
      </c>
      <c r="D877" s="100">
        <v>5785002</v>
      </c>
      <c r="E877" s="100">
        <v>73</v>
      </c>
      <c r="F877" s="101">
        <f t="shared" si="73"/>
        <v>9.67</v>
      </c>
      <c r="G877" s="102" t="s">
        <v>1</v>
      </c>
      <c r="H877" s="100">
        <v>4</v>
      </c>
      <c r="I877" s="100">
        <v>38.648000000000003</v>
      </c>
      <c r="J877" s="103">
        <f t="shared" si="74"/>
        <v>37.54</v>
      </c>
      <c r="K877" s="103">
        <f t="shared" si="66"/>
        <v>18.77</v>
      </c>
      <c r="L877" s="104">
        <f t="shared" si="67"/>
        <v>725.42295999999999</v>
      </c>
      <c r="M877" s="100" t="s">
        <v>566</v>
      </c>
      <c r="N877" s="100" t="s">
        <v>675</v>
      </c>
      <c r="O877" s="100" t="s">
        <v>150</v>
      </c>
      <c r="P877" s="100">
        <v>28</v>
      </c>
      <c r="R877" s="27"/>
      <c r="S877" s="27"/>
    </row>
    <row r="878" spans="1:19" x14ac:dyDescent="0.25">
      <c r="A878" s="100">
        <v>2022</v>
      </c>
      <c r="B878" s="100">
        <v>24</v>
      </c>
      <c r="C878" s="100" t="s">
        <v>0</v>
      </c>
      <c r="D878" s="100">
        <v>5785000</v>
      </c>
      <c r="E878" s="100">
        <v>73</v>
      </c>
      <c r="F878" s="101">
        <f t="shared" si="73"/>
        <v>9.67</v>
      </c>
      <c r="G878" s="102" t="s">
        <v>1</v>
      </c>
      <c r="H878" s="100">
        <v>43</v>
      </c>
      <c r="I878" s="100">
        <v>406.02</v>
      </c>
      <c r="J878" s="103">
        <f t="shared" si="74"/>
        <v>37.54</v>
      </c>
      <c r="K878" s="103">
        <f t="shared" si="66"/>
        <v>18.77</v>
      </c>
      <c r="L878" s="104">
        <f t="shared" si="67"/>
        <v>7620.9953999999998</v>
      </c>
      <c r="M878" s="100" t="s">
        <v>566</v>
      </c>
      <c r="N878" s="100" t="s">
        <v>676</v>
      </c>
      <c r="O878" s="100" t="s">
        <v>150</v>
      </c>
      <c r="P878" s="100">
        <v>28</v>
      </c>
      <c r="R878" s="27"/>
      <c r="S878" s="27"/>
    </row>
    <row r="879" spans="1:19" x14ac:dyDescent="0.25">
      <c r="A879" s="100">
        <v>2022</v>
      </c>
      <c r="B879" s="100">
        <v>24</v>
      </c>
      <c r="C879" s="100" t="s">
        <v>0</v>
      </c>
      <c r="D879" s="100">
        <v>5785001</v>
      </c>
      <c r="E879" s="100">
        <v>73</v>
      </c>
      <c r="F879" s="101">
        <f t="shared" si="73"/>
        <v>9.67</v>
      </c>
      <c r="G879" s="102" t="s">
        <v>1</v>
      </c>
      <c r="H879" s="100">
        <v>19</v>
      </c>
      <c r="I879" s="100">
        <v>180.46</v>
      </c>
      <c r="J879" s="103">
        <f t="shared" si="74"/>
        <v>37.54</v>
      </c>
      <c r="K879" s="103">
        <f t="shared" si="66"/>
        <v>18.77</v>
      </c>
      <c r="L879" s="104">
        <f t="shared" si="67"/>
        <v>3387.2341999999999</v>
      </c>
      <c r="M879" s="100" t="s">
        <v>566</v>
      </c>
      <c r="N879" s="100" t="s">
        <v>677</v>
      </c>
      <c r="O879" s="100" t="s">
        <v>150</v>
      </c>
      <c r="P879" s="100">
        <v>28</v>
      </c>
      <c r="R879" s="27"/>
      <c r="S879" s="27"/>
    </row>
    <row r="880" spans="1:19" x14ac:dyDescent="0.25">
      <c r="A880" s="100">
        <v>2022</v>
      </c>
      <c r="B880" s="100">
        <v>24</v>
      </c>
      <c r="C880" s="100" t="s">
        <v>0</v>
      </c>
      <c r="D880" s="100">
        <v>5784998</v>
      </c>
      <c r="E880" s="100">
        <v>73</v>
      </c>
      <c r="F880" s="101">
        <f t="shared" si="73"/>
        <v>9.67</v>
      </c>
      <c r="G880" s="102" t="s">
        <v>1</v>
      </c>
      <c r="H880" s="100">
        <v>38</v>
      </c>
      <c r="I880" s="100">
        <v>364.71</v>
      </c>
      <c r="J880" s="103">
        <f t="shared" si="74"/>
        <v>37.54</v>
      </c>
      <c r="K880" s="103">
        <f t="shared" si="66"/>
        <v>18.77</v>
      </c>
      <c r="L880" s="104">
        <f t="shared" si="67"/>
        <v>6845.6066999999994</v>
      </c>
      <c r="M880" s="100" t="s">
        <v>566</v>
      </c>
      <c r="N880" s="100" t="s">
        <v>678</v>
      </c>
      <c r="O880" s="100" t="s">
        <v>150</v>
      </c>
      <c r="P880" s="100">
        <v>28</v>
      </c>
      <c r="R880" s="27"/>
      <c r="S880" s="27"/>
    </row>
    <row r="881" spans="1:19" x14ac:dyDescent="0.25">
      <c r="A881" s="100">
        <v>2022</v>
      </c>
      <c r="B881" s="100">
        <v>24</v>
      </c>
      <c r="C881" s="100" t="s">
        <v>0</v>
      </c>
      <c r="D881" s="100">
        <v>5784999</v>
      </c>
      <c r="E881" s="100">
        <v>73</v>
      </c>
      <c r="F881" s="101">
        <f t="shared" si="73"/>
        <v>9.67</v>
      </c>
      <c r="G881" s="102" t="s">
        <v>1</v>
      </c>
      <c r="H881" s="100">
        <v>18</v>
      </c>
      <c r="I881" s="100">
        <v>171.82</v>
      </c>
      <c r="J881" s="103">
        <f t="shared" si="74"/>
        <v>37.54</v>
      </c>
      <c r="K881" s="103">
        <f t="shared" si="66"/>
        <v>18.77</v>
      </c>
      <c r="L881" s="104">
        <f t="shared" si="67"/>
        <v>3225.0613999999996</v>
      </c>
      <c r="M881" s="100" t="s">
        <v>566</v>
      </c>
      <c r="N881" s="100" t="s">
        <v>679</v>
      </c>
      <c r="O881" s="100" t="s">
        <v>150</v>
      </c>
      <c r="P881" s="100">
        <v>28</v>
      </c>
      <c r="R881" s="27"/>
      <c r="S881" s="27"/>
    </row>
    <row r="882" spans="1:19" x14ac:dyDescent="0.25">
      <c r="A882" s="100">
        <v>2022</v>
      </c>
      <c r="B882" s="100">
        <v>24</v>
      </c>
      <c r="C882" s="100" t="s">
        <v>0</v>
      </c>
      <c r="D882" s="100">
        <v>5786390</v>
      </c>
      <c r="E882" s="100">
        <v>88.9</v>
      </c>
      <c r="F882" s="101">
        <f t="shared" si="73"/>
        <v>13.84</v>
      </c>
      <c r="G882" s="102" t="s">
        <v>1</v>
      </c>
      <c r="H882" s="100">
        <v>25</v>
      </c>
      <c r="I882" s="100">
        <v>240.03129999999999</v>
      </c>
      <c r="J882" s="103">
        <f t="shared" si="74"/>
        <v>52.62</v>
      </c>
      <c r="K882" s="103">
        <f t="shared" si="66"/>
        <v>26.31</v>
      </c>
      <c r="L882" s="104">
        <f t="shared" si="67"/>
        <v>6315.2235029999993</v>
      </c>
      <c r="M882" s="100" t="s">
        <v>33</v>
      </c>
      <c r="N882" s="100" t="s">
        <v>686</v>
      </c>
      <c r="O882" s="100" t="s">
        <v>20</v>
      </c>
      <c r="P882" s="100">
        <v>68</v>
      </c>
      <c r="R882" s="27"/>
      <c r="S882" s="27"/>
    </row>
    <row r="883" spans="1:19" x14ac:dyDescent="0.25">
      <c r="A883" s="100">
        <v>2022</v>
      </c>
      <c r="B883" s="100">
        <v>24</v>
      </c>
      <c r="C883" s="100" t="s">
        <v>0</v>
      </c>
      <c r="D883" s="100">
        <v>5787639</v>
      </c>
      <c r="E883" s="100">
        <v>73</v>
      </c>
      <c r="F883" s="101">
        <f t="shared" si="73"/>
        <v>9.67</v>
      </c>
      <c r="G883" s="102" t="s">
        <v>1</v>
      </c>
      <c r="H883" s="100">
        <v>20</v>
      </c>
      <c r="I883" s="100">
        <v>192.0247</v>
      </c>
      <c r="J883" s="103">
        <f t="shared" si="74"/>
        <v>37.54</v>
      </c>
      <c r="K883" s="103">
        <f t="shared" si="66"/>
        <v>28.155000000000001</v>
      </c>
      <c r="L883" s="104">
        <f t="shared" si="67"/>
        <v>5406.4554285000004</v>
      </c>
      <c r="M883" s="100" t="s">
        <v>155</v>
      </c>
      <c r="N883" s="100" t="s">
        <v>680</v>
      </c>
      <c r="O883" s="100" t="s">
        <v>2</v>
      </c>
      <c r="P883" s="100">
        <v>65</v>
      </c>
      <c r="R883" s="27"/>
      <c r="S883" s="27"/>
    </row>
    <row r="884" spans="1:19" x14ac:dyDescent="0.25">
      <c r="A884" s="100">
        <v>2022</v>
      </c>
      <c r="B884" s="100">
        <v>24</v>
      </c>
      <c r="C884" s="100" t="s">
        <v>0</v>
      </c>
      <c r="D884" s="100">
        <v>5787638</v>
      </c>
      <c r="E884" s="100">
        <v>73</v>
      </c>
      <c r="F884" s="101">
        <f t="shared" si="73"/>
        <v>9.67</v>
      </c>
      <c r="G884" s="102" t="s">
        <v>1</v>
      </c>
      <c r="H884" s="100">
        <v>7</v>
      </c>
      <c r="I884" s="100">
        <v>67.209999999999994</v>
      </c>
      <c r="J884" s="103">
        <f t="shared" si="74"/>
        <v>37.54</v>
      </c>
      <c r="K884" s="103">
        <f t="shared" si="66"/>
        <v>28.155000000000001</v>
      </c>
      <c r="L884" s="104">
        <f t="shared" si="67"/>
        <v>1892.29755</v>
      </c>
      <c r="M884" s="100" t="s">
        <v>155</v>
      </c>
      <c r="N884" s="100" t="s">
        <v>681</v>
      </c>
      <c r="O884" s="100" t="s">
        <v>2</v>
      </c>
      <c r="P884" s="100">
        <v>65</v>
      </c>
      <c r="R884" s="27"/>
      <c r="S884" s="27"/>
    </row>
    <row r="885" spans="1:19" x14ac:dyDescent="0.25">
      <c r="A885" s="100">
        <v>2022</v>
      </c>
      <c r="B885" s="100">
        <v>24</v>
      </c>
      <c r="C885" s="100" t="s">
        <v>0</v>
      </c>
      <c r="D885" s="100">
        <v>5787641</v>
      </c>
      <c r="E885" s="100">
        <v>73</v>
      </c>
      <c r="F885" s="101">
        <f t="shared" si="73"/>
        <v>9.67</v>
      </c>
      <c r="G885" s="102" t="s">
        <v>1</v>
      </c>
      <c r="H885" s="100">
        <v>8</v>
      </c>
      <c r="I885" s="100">
        <v>76.81</v>
      </c>
      <c r="J885" s="103">
        <f t="shared" si="74"/>
        <v>37.54</v>
      </c>
      <c r="K885" s="103">
        <f t="shared" si="66"/>
        <v>28.155000000000001</v>
      </c>
      <c r="L885" s="104">
        <f t="shared" si="67"/>
        <v>2162.5855500000002</v>
      </c>
      <c r="M885" s="100" t="s">
        <v>155</v>
      </c>
      <c r="N885" s="100" t="s">
        <v>574</v>
      </c>
      <c r="O885" s="100" t="s">
        <v>2</v>
      </c>
      <c r="P885" s="100">
        <v>65</v>
      </c>
      <c r="R885" s="27"/>
      <c r="S885" s="27"/>
    </row>
    <row r="886" spans="1:19" x14ac:dyDescent="0.25">
      <c r="A886" s="100">
        <v>2022</v>
      </c>
      <c r="B886" s="100">
        <v>24</v>
      </c>
      <c r="C886" s="100" t="s">
        <v>0</v>
      </c>
      <c r="D886" s="100">
        <v>5787640</v>
      </c>
      <c r="E886" s="100">
        <v>73</v>
      </c>
      <c r="F886" s="101">
        <f t="shared" si="73"/>
        <v>9.67</v>
      </c>
      <c r="G886" s="102" t="s">
        <v>1</v>
      </c>
      <c r="H886" s="100">
        <v>5</v>
      </c>
      <c r="I886" s="100">
        <v>48.004600000000003</v>
      </c>
      <c r="J886" s="103">
        <f t="shared" si="74"/>
        <v>37.54</v>
      </c>
      <c r="K886" s="103">
        <f t="shared" si="66"/>
        <v>28.155000000000001</v>
      </c>
      <c r="L886" s="104">
        <f t="shared" si="67"/>
        <v>1351.5695130000001</v>
      </c>
      <c r="M886" s="100" t="s">
        <v>155</v>
      </c>
      <c r="N886" s="100" t="s">
        <v>682</v>
      </c>
      <c r="O886" s="100" t="s">
        <v>2</v>
      </c>
      <c r="P886" s="100">
        <v>65</v>
      </c>
      <c r="R886" s="27"/>
      <c r="S886" s="27"/>
    </row>
    <row r="887" spans="1:19" x14ac:dyDescent="0.25">
      <c r="A887" s="100">
        <v>2022</v>
      </c>
      <c r="B887" s="100">
        <v>24</v>
      </c>
      <c r="C887" s="100" t="s">
        <v>0</v>
      </c>
      <c r="D887" s="100">
        <v>5788684</v>
      </c>
      <c r="E887" s="100">
        <v>73</v>
      </c>
      <c r="F887" s="101">
        <f t="shared" si="73"/>
        <v>9.67</v>
      </c>
      <c r="G887" s="102" t="s">
        <v>1</v>
      </c>
      <c r="H887" s="100">
        <v>9</v>
      </c>
      <c r="I887" s="100">
        <v>86.41</v>
      </c>
      <c r="J887" s="103">
        <f t="shared" si="74"/>
        <v>37.54</v>
      </c>
      <c r="K887" s="103">
        <f t="shared" si="66"/>
        <v>28.155000000000001</v>
      </c>
      <c r="L887" s="104">
        <f t="shared" si="67"/>
        <v>2432.8735499999998</v>
      </c>
      <c r="M887" s="100" t="s">
        <v>155</v>
      </c>
      <c r="N887" s="100" t="s">
        <v>683</v>
      </c>
      <c r="O887" s="100" t="s">
        <v>2</v>
      </c>
      <c r="P887" s="100">
        <v>65</v>
      </c>
      <c r="R887" s="27"/>
      <c r="S887" s="27"/>
    </row>
    <row r="888" spans="1:19" x14ac:dyDescent="0.25">
      <c r="A888" s="100">
        <v>2022</v>
      </c>
      <c r="B888" s="100">
        <v>24</v>
      </c>
      <c r="C888" s="100" t="s">
        <v>0</v>
      </c>
      <c r="D888" s="100">
        <v>5788686</v>
      </c>
      <c r="E888" s="100">
        <v>73</v>
      </c>
      <c r="F888" s="101">
        <f t="shared" si="73"/>
        <v>9.67</v>
      </c>
      <c r="G888" s="102" t="s">
        <v>1</v>
      </c>
      <c r="H888" s="100">
        <v>1</v>
      </c>
      <c r="I888" s="100">
        <v>9.6</v>
      </c>
      <c r="J888" s="103">
        <f t="shared" si="74"/>
        <v>37.54</v>
      </c>
      <c r="K888" s="103">
        <f t="shared" si="66"/>
        <v>28.155000000000001</v>
      </c>
      <c r="L888" s="104">
        <f t="shared" si="67"/>
        <v>270.28800000000001</v>
      </c>
      <c r="M888" s="100" t="s">
        <v>155</v>
      </c>
      <c r="N888" s="100" t="s">
        <v>684</v>
      </c>
      <c r="O888" s="100" t="s">
        <v>2</v>
      </c>
      <c r="P888" s="100">
        <v>65</v>
      </c>
      <c r="R888" s="27"/>
      <c r="S888" s="27"/>
    </row>
    <row r="889" spans="1:19" x14ac:dyDescent="0.25">
      <c r="A889" s="100">
        <v>2022</v>
      </c>
      <c r="B889" s="100">
        <v>24</v>
      </c>
      <c r="C889" s="100" t="s">
        <v>0</v>
      </c>
      <c r="D889" s="100">
        <v>5788685</v>
      </c>
      <c r="E889" s="100">
        <v>73</v>
      </c>
      <c r="F889" s="101">
        <f t="shared" si="73"/>
        <v>9.67</v>
      </c>
      <c r="G889" s="102" t="s">
        <v>1</v>
      </c>
      <c r="H889" s="100">
        <v>14</v>
      </c>
      <c r="I889" s="100">
        <v>134.41720000000001</v>
      </c>
      <c r="J889" s="103">
        <f t="shared" si="74"/>
        <v>37.54</v>
      </c>
      <c r="K889" s="103">
        <f t="shared" si="66"/>
        <v>28.155000000000001</v>
      </c>
      <c r="L889" s="104">
        <f t="shared" si="67"/>
        <v>3784.5162660000005</v>
      </c>
      <c r="M889" s="100" t="s">
        <v>155</v>
      </c>
      <c r="N889" s="100" t="s">
        <v>680</v>
      </c>
      <c r="O889" s="100" t="s">
        <v>2</v>
      </c>
      <c r="P889" s="100">
        <v>65</v>
      </c>
      <c r="R889" s="27"/>
      <c r="S889" s="27"/>
    </row>
    <row r="890" spans="1:19" x14ac:dyDescent="0.25">
      <c r="A890" s="100">
        <v>2022</v>
      </c>
      <c r="B890" s="100">
        <v>24</v>
      </c>
      <c r="C890" s="100" t="s">
        <v>0</v>
      </c>
      <c r="D890" s="100">
        <v>5788683</v>
      </c>
      <c r="E890" s="100">
        <v>73</v>
      </c>
      <c r="F890" s="101">
        <f t="shared" si="73"/>
        <v>9.67</v>
      </c>
      <c r="G890" s="102" t="s">
        <v>1</v>
      </c>
      <c r="H890" s="100">
        <v>6</v>
      </c>
      <c r="I890" s="100">
        <v>57.604700000000001</v>
      </c>
      <c r="J890" s="103">
        <f t="shared" si="74"/>
        <v>37.54</v>
      </c>
      <c r="K890" s="103">
        <f t="shared" si="66"/>
        <v>28.155000000000001</v>
      </c>
      <c r="L890" s="104">
        <f t="shared" si="67"/>
        <v>1621.8603285000002</v>
      </c>
      <c r="M890" s="100" t="s">
        <v>155</v>
      </c>
      <c r="N890" s="100" t="s">
        <v>685</v>
      </c>
      <c r="O890" s="100" t="s">
        <v>2</v>
      </c>
      <c r="P890" s="100">
        <v>65</v>
      </c>
      <c r="R890" s="27"/>
      <c r="S890" s="27"/>
    </row>
    <row r="891" spans="1:19" x14ac:dyDescent="0.25">
      <c r="A891" s="100">
        <v>2022</v>
      </c>
      <c r="B891" s="100">
        <v>24</v>
      </c>
      <c r="C891" s="100" t="s">
        <v>224</v>
      </c>
      <c r="D891" s="100" t="s">
        <v>614</v>
      </c>
      <c r="E891" s="100">
        <v>244.5</v>
      </c>
      <c r="F891" s="101">
        <f t="shared" ref="F891:F1014" si="77">IF($E891=60.3,6.99,IF($E891=73,9.67,IF($E891=88.9,13.84,IF($E891=114.3,17.26,IF($E891=177.8,34.23,IF($E891=244.5,53.57,"ENTER WEIGHT"))))))</f>
        <v>53.57</v>
      </c>
      <c r="G891" s="102" t="s">
        <v>4</v>
      </c>
      <c r="H891" s="100"/>
      <c r="I891" s="100">
        <v>1109.32</v>
      </c>
      <c r="J891" s="103">
        <v>167.37</v>
      </c>
      <c r="K891" s="103">
        <f t="shared" si="66"/>
        <v>167.37</v>
      </c>
      <c r="L891" s="104">
        <f t="shared" si="67"/>
        <v>185666.8884</v>
      </c>
      <c r="M891" s="100" t="s">
        <v>36</v>
      </c>
      <c r="N891" s="100" t="s">
        <v>160</v>
      </c>
      <c r="O891" s="100" t="s">
        <v>20</v>
      </c>
      <c r="P891" s="100"/>
      <c r="Q891" s="100" t="s">
        <v>614</v>
      </c>
    </row>
    <row r="892" spans="1:19" x14ac:dyDescent="0.25">
      <c r="A892" s="100">
        <v>2022</v>
      </c>
      <c r="B892" s="100">
        <v>24</v>
      </c>
      <c r="C892" s="100" t="s">
        <v>224</v>
      </c>
      <c r="D892" s="100" t="s">
        <v>614</v>
      </c>
      <c r="E892" s="100">
        <v>244.5</v>
      </c>
      <c r="F892" s="101">
        <f t="shared" si="77"/>
        <v>53.57</v>
      </c>
      <c r="G892" s="102" t="s">
        <v>4</v>
      </c>
      <c r="H892" s="100"/>
      <c r="I892" s="100">
        <v>2810</v>
      </c>
      <c r="J892" s="103">
        <v>167.37</v>
      </c>
      <c r="K892" s="103">
        <f t="shared" si="66"/>
        <v>167.37</v>
      </c>
      <c r="L892" s="104">
        <f t="shared" si="67"/>
        <v>470309.7</v>
      </c>
      <c r="M892" s="100" t="s">
        <v>36</v>
      </c>
      <c r="N892" s="100" t="s">
        <v>160</v>
      </c>
      <c r="O892" s="100" t="s">
        <v>20</v>
      </c>
      <c r="P892" s="100"/>
      <c r="Q892" s="100" t="s">
        <v>614</v>
      </c>
    </row>
    <row r="893" spans="1:19" x14ac:dyDescent="0.25">
      <c r="A893" s="100">
        <v>2022</v>
      </c>
      <c r="B893" s="100">
        <v>24</v>
      </c>
      <c r="C893" s="100" t="s">
        <v>224</v>
      </c>
      <c r="D893" s="100" t="s">
        <v>614</v>
      </c>
      <c r="E893" s="100">
        <v>177.8</v>
      </c>
      <c r="F893" s="101">
        <f t="shared" si="77"/>
        <v>34.229999999999997</v>
      </c>
      <c r="G893" s="102" t="s">
        <v>175</v>
      </c>
      <c r="H893" s="100"/>
      <c r="I893" s="100">
        <v>700</v>
      </c>
      <c r="J893" s="103">
        <v>82.059399999999997</v>
      </c>
      <c r="K893" s="103">
        <f t="shared" si="66"/>
        <v>82.059399999999997</v>
      </c>
      <c r="L893" s="104">
        <f t="shared" si="67"/>
        <v>57441.579999999994</v>
      </c>
      <c r="M893" s="100" t="s">
        <v>36</v>
      </c>
      <c r="N893" s="100" t="s">
        <v>160</v>
      </c>
      <c r="O893" s="100" t="s">
        <v>150</v>
      </c>
      <c r="P893" s="100"/>
      <c r="Q893" s="100" t="s">
        <v>614</v>
      </c>
    </row>
    <row r="894" spans="1:19" x14ac:dyDescent="0.25">
      <c r="A894" s="100">
        <v>2022</v>
      </c>
      <c r="B894" s="100">
        <v>24</v>
      </c>
      <c r="C894" s="100" t="s">
        <v>224</v>
      </c>
      <c r="D894" s="100" t="s">
        <v>614</v>
      </c>
      <c r="E894" s="100">
        <v>177.8</v>
      </c>
      <c r="F894" s="101">
        <f t="shared" si="77"/>
        <v>34.229999999999997</v>
      </c>
      <c r="G894" s="102" t="s">
        <v>175</v>
      </c>
      <c r="H894" s="100"/>
      <c r="I894" s="100">
        <v>240</v>
      </c>
      <c r="J894" s="103">
        <v>82.059399999999997</v>
      </c>
      <c r="K894" s="103">
        <f t="shared" si="66"/>
        <v>82.059399999999997</v>
      </c>
      <c r="L894" s="104">
        <f t="shared" si="67"/>
        <v>19694.255999999998</v>
      </c>
      <c r="M894" s="100" t="s">
        <v>36</v>
      </c>
      <c r="N894" s="100" t="s">
        <v>160</v>
      </c>
      <c r="O894" s="100" t="s">
        <v>150</v>
      </c>
      <c r="P894" s="100"/>
      <c r="Q894" s="100" t="s">
        <v>614</v>
      </c>
    </row>
    <row r="895" spans="1:19" x14ac:dyDescent="0.25">
      <c r="A895" s="100">
        <v>2022</v>
      </c>
      <c r="B895" s="100">
        <v>24</v>
      </c>
      <c r="C895" s="100" t="s">
        <v>224</v>
      </c>
      <c r="D895" s="100" t="s">
        <v>614</v>
      </c>
      <c r="E895" s="100">
        <v>177.8</v>
      </c>
      <c r="F895" s="101">
        <f t="shared" si="77"/>
        <v>34.229999999999997</v>
      </c>
      <c r="G895" s="102" t="s">
        <v>175</v>
      </c>
      <c r="H895" s="100">
        <v>18</v>
      </c>
      <c r="I895" s="100">
        <v>223</v>
      </c>
      <c r="J895" s="103">
        <v>82.059399999999997</v>
      </c>
      <c r="K895" s="103">
        <f t="shared" si="66"/>
        <v>82.059399999999997</v>
      </c>
      <c r="L895" s="104">
        <f t="shared" si="67"/>
        <v>18299.246199999998</v>
      </c>
      <c r="M895" s="100" t="s">
        <v>36</v>
      </c>
      <c r="N895" s="100" t="s">
        <v>160</v>
      </c>
      <c r="O895" s="100" t="s">
        <v>150</v>
      </c>
      <c r="P895" s="100"/>
      <c r="Q895" s="100" t="s">
        <v>614</v>
      </c>
    </row>
    <row r="896" spans="1:19" x14ac:dyDescent="0.25">
      <c r="A896" s="100">
        <v>2022</v>
      </c>
      <c r="B896" s="100">
        <v>24</v>
      </c>
      <c r="C896" s="100" t="s">
        <v>224</v>
      </c>
      <c r="D896" s="100" t="s">
        <v>614</v>
      </c>
      <c r="E896" s="100">
        <v>177.8</v>
      </c>
      <c r="F896" s="101">
        <f t="shared" si="77"/>
        <v>34.229999999999997</v>
      </c>
      <c r="G896" s="102" t="s">
        <v>175</v>
      </c>
      <c r="H896" s="100">
        <v>146</v>
      </c>
      <c r="I896" s="100">
        <v>1900</v>
      </c>
      <c r="J896" s="103">
        <v>82.059399999999997</v>
      </c>
      <c r="K896" s="103">
        <f t="shared" si="66"/>
        <v>82.059399999999997</v>
      </c>
      <c r="L896" s="104">
        <f t="shared" si="67"/>
        <v>155912.85999999999</v>
      </c>
      <c r="M896" s="100" t="s">
        <v>36</v>
      </c>
      <c r="N896" s="100" t="s">
        <v>160</v>
      </c>
      <c r="O896" s="100" t="s">
        <v>150</v>
      </c>
      <c r="P896" s="100"/>
      <c r="Q896" s="100" t="s">
        <v>614</v>
      </c>
    </row>
    <row r="897" spans="1:20" x14ac:dyDescent="0.25">
      <c r="A897" s="100">
        <v>2022</v>
      </c>
      <c r="B897" s="100">
        <v>24</v>
      </c>
      <c r="C897" s="100" t="s">
        <v>224</v>
      </c>
      <c r="D897" s="100" t="s">
        <v>614</v>
      </c>
      <c r="E897" s="100">
        <v>177.8</v>
      </c>
      <c r="F897" s="101">
        <f t="shared" si="77"/>
        <v>34.229999999999997</v>
      </c>
      <c r="G897" s="102" t="s">
        <v>175</v>
      </c>
      <c r="H897" s="100"/>
      <c r="I897" s="100">
        <v>2936</v>
      </c>
      <c r="J897" s="103">
        <v>82.059399999999997</v>
      </c>
      <c r="K897" s="103">
        <f t="shared" ref="K897:K900" si="78">IF(M897="NEW",J897*1,IF(M897="YELLOW",J897*0.75,IF(M897="BLUE",J897*0.5)))</f>
        <v>82.059399999999997</v>
      </c>
      <c r="L897" s="104">
        <f t="shared" ref="L897:L900" si="79">I897*K897</f>
        <v>240926.39839999998</v>
      </c>
      <c r="M897" s="100" t="s">
        <v>36</v>
      </c>
      <c r="N897" s="100" t="s">
        <v>160</v>
      </c>
      <c r="O897" s="100" t="s">
        <v>150</v>
      </c>
      <c r="P897" s="100"/>
      <c r="Q897" s="100" t="s">
        <v>614</v>
      </c>
      <c r="R897" s="27"/>
      <c r="S897" s="27"/>
    </row>
    <row r="898" spans="1:20" x14ac:dyDescent="0.25">
      <c r="A898" s="100">
        <v>2022</v>
      </c>
      <c r="B898" s="100">
        <v>24</v>
      </c>
      <c r="C898" s="100" t="s">
        <v>224</v>
      </c>
      <c r="D898" s="100" t="s">
        <v>614</v>
      </c>
      <c r="E898" s="100">
        <v>177.8</v>
      </c>
      <c r="F898" s="101">
        <f t="shared" si="77"/>
        <v>34.229999999999997</v>
      </c>
      <c r="G898" s="102" t="s">
        <v>175</v>
      </c>
      <c r="H898" s="100"/>
      <c r="I898" s="100">
        <v>756</v>
      </c>
      <c r="J898" s="103">
        <v>82.059399999999997</v>
      </c>
      <c r="K898" s="103">
        <f t="shared" si="78"/>
        <v>82.059399999999997</v>
      </c>
      <c r="L898" s="104">
        <f t="shared" si="79"/>
        <v>62036.9064</v>
      </c>
      <c r="M898" s="100" t="s">
        <v>36</v>
      </c>
      <c r="N898" s="100" t="s">
        <v>160</v>
      </c>
      <c r="O898" s="100" t="s">
        <v>150</v>
      </c>
      <c r="P898" s="100"/>
      <c r="Q898" s="100" t="s">
        <v>614</v>
      </c>
      <c r="R898" s="27"/>
      <c r="S898" s="27"/>
    </row>
    <row r="899" spans="1:20" x14ac:dyDescent="0.25">
      <c r="A899" s="100">
        <v>2022</v>
      </c>
      <c r="B899" s="100">
        <v>24</v>
      </c>
      <c r="C899" s="100" t="s">
        <v>224</v>
      </c>
      <c r="D899" s="100" t="s">
        <v>615</v>
      </c>
      <c r="E899" s="100">
        <v>114.3</v>
      </c>
      <c r="F899" s="101">
        <v>20.09</v>
      </c>
      <c r="G899" s="102" t="s">
        <v>152</v>
      </c>
      <c r="H899" s="100"/>
      <c r="I899" s="100">
        <v>585</v>
      </c>
      <c r="J899" s="103">
        <v>44.9</v>
      </c>
      <c r="K899" s="103">
        <f t="shared" si="78"/>
        <v>44.9</v>
      </c>
      <c r="L899" s="104">
        <f t="shared" si="79"/>
        <v>26266.5</v>
      </c>
      <c r="M899" s="100" t="s">
        <v>36</v>
      </c>
      <c r="N899" s="100" t="s">
        <v>616</v>
      </c>
      <c r="O899" s="100" t="s">
        <v>2</v>
      </c>
      <c r="P899" s="100"/>
      <c r="Q899" s="105"/>
      <c r="R899" s="106"/>
      <c r="S899" s="106" t="s">
        <v>27</v>
      </c>
      <c r="T899" s="105">
        <v>13455165.4261175</v>
      </c>
    </row>
    <row r="900" spans="1:20" x14ac:dyDescent="0.25">
      <c r="A900" s="100">
        <v>2022</v>
      </c>
      <c r="B900" s="100">
        <v>24</v>
      </c>
      <c r="C900" s="100" t="s">
        <v>224</v>
      </c>
      <c r="D900" s="100" t="s">
        <v>615</v>
      </c>
      <c r="E900" s="100">
        <v>114.3</v>
      </c>
      <c r="F900" s="101">
        <v>20.09</v>
      </c>
      <c r="G900" s="102" t="s">
        <v>152</v>
      </c>
      <c r="H900" s="100"/>
      <c r="I900" s="100">
        <v>2388</v>
      </c>
      <c r="J900" s="103">
        <v>44.9</v>
      </c>
      <c r="K900" s="103">
        <f t="shared" si="78"/>
        <v>44.9</v>
      </c>
      <c r="L900" s="104">
        <f t="shared" si="79"/>
        <v>107221.2</v>
      </c>
      <c r="M900" s="100" t="s">
        <v>36</v>
      </c>
      <c r="N900" s="100" t="s">
        <v>616</v>
      </c>
      <c r="O900" s="100" t="s">
        <v>2</v>
      </c>
      <c r="P900" s="100"/>
      <c r="Q900" s="105">
        <f>SUM(L859:L900)</f>
        <v>1574320.8511050001</v>
      </c>
      <c r="R900" s="106" t="s">
        <v>687</v>
      </c>
      <c r="S900" s="106" t="s">
        <v>28</v>
      </c>
      <c r="T900" s="105">
        <f>T899+Q900</f>
        <v>15029486.277222501</v>
      </c>
    </row>
    <row r="901" spans="1:20" x14ac:dyDescent="0.25">
      <c r="A901" s="114">
        <v>2022</v>
      </c>
      <c r="B901" s="114">
        <v>25</v>
      </c>
      <c r="C901" s="114" t="s">
        <v>224</v>
      </c>
      <c r="D901" s="114" t="s">
        <v>615</v>
      </c>
      <c r="E901" s="114">
        <v>114.3</v>
      </c>
      <c r="F901" s="115">
        <v>20.09</v>
      </c>
      <c r="G901" s="68" t="s">
        <v>152</v>
      </c>
      <c r="H901" s="114"/>
      <c r="I901" s="114">
        <v>5670</v>
      </c>
      <c r="J901" s="116">
        <v>44.9</v>
      </c>
      <c r="K901" s="116">
        <f t="shared" si="66"/>
        <v>44.9</v>
      </c>
      <c r="L901" s="117">
        <f t="shared" si="67"/>
        <v>254583</v>
      </c>
      <c r="M901" s="114" t="s">
        <v>36</v>
      </c>
      <c r="N901" s="114" t="s">
        <v>617</v>
      </c>
      <c r="O901" s="114" t="s">
        <v>2</v>
      </c>
      <c r="P901" s="114"/>
      <c r="Q901" s="114" t="s">
        <v>615</v>
      </c>
    </row>
    <row r="902" spans="1:20" x14ac:dyDescent="0.25">
      <c r="A902" s="114">
        <v>2022</v>
      </c>
      <c r="B902" s="114">
        <v>25</v>
      </c>
      <c r="C902" s="114" t="s">
        <v>224</v>
      </c>
      <c r="D902" s="114" t="s">
        <v>618</v>
      </c>
      <c r="E902" s="114">
        <v>114.3</v>
      </c>
      <c r="F902" s="115">
        <f t="shared" si="77"/>
        <v>17.260000000000002</v>
      </c>
      <c r="G902" s="68" t="s">
        <v>1</v>
      </c>
      <c r="H902" s="114"/>
      <c r="I902" s="114">
        <v>3460</v>
      </c>
      <c r="J902" s="116">
        <v>34.11</v>
      </c>
      <c r="K902" s="116">
        <f t="shared" si="66"/>
        <v>34.11</v>
      </c>
      <c r="L902" s="117">
        <f t="shared" si="67"/>
        <v>118020.59999999999</v>
      </c>
      <c r="M902" s="114" t="s">
        <v>36</v>
      </c>
      <c r="N902" s="114" t="s">
        <v>619</v>
      </c>
      <c r="O902" s="114" t="s">
        <v>150</v>
      </c>
      <c r="P902" s="114"/>
      <c r="Q902" s="123"/>
      <c r="R902" s="122"/>
      <c r="S902" s="122" t="s">
        <v>27</v>
      </c>
      <c r="T902" s="123">
        <v>15029486.277222501</v>
      </c>
    </row>
    <row r="903" spans="1:20" x14ac:dyDescent="0.25">
      <c r="A903" s="114">
        <v>2022</v>
      </c>
      <c r="B903" s="114">
        <v>25</v>
      </c>
      <c r="C903" s="114" t="s">
        <v>224</v>
      </c>
      <c r="D903" s="114" t="s">
        <v>620</v>
      </c>
      <c r="E903" s="114">
        <v>339.7</v>
      </c>
      <c r="F903" s="115">
        <v>81.099999999999994</v>
      </c>
      <c r="G903" s="68" t="s">
        <v>1</v>
      </c>
      <c r="H903" s="114"/>
      <c r="I903" s="114">
        <v>5800</v>
      </c>
      <c r="J903" s="116">
        <v>180.4547</v>
      </c>
      <c r="K903" s="116">
        <f t="shared" si="66"/>
        <v>180.4547</v>
      </c>
      <c r="L903" s="117">
        <f t="shared" si="67"/>
        <v>1046637.26</v>
      </c>
      <c r="M903" s="114" t="s">
        <v>36</v>
      </c>
      <c r="N903" s="114" t="s">
        <v>333</v>
      </c>
      <c r="O903" s="114" t="s">
        <v>150</v>
      </c>
      <c r="P903" s="114"/>
      <c r="Q903" s="123">
        <f>SUM(L901:L903)</f>
        <v>1419240.8599999999</v>
      </c>
      <c r="R903" s="122" t="s">
        <v>688</v>
      </c>
      <c r="S903" s="122" t="s">
        <v>28</v>
      </c>
      <c r="T903" s="123">
        <f>T902+Q903</f>
        <v>16448727.137222501</v>
      </c>
    </row>
    <row r="904" spans="1:20" x14ac:dyDescent="0.25">
      <c r="A904" s="27"/>
      <c r="B904" s="27"/>
      <c r="C904" s="27"/>
      <c r="D904" s="27"/>
      <c r="E904" s="27"/>
      <c r="F904" s="1" t="str">
        <f t="shared" si="77"/>
        <v>ENTER WEIGHT</v>
      </c>
      <c r="G904" s="2"/>
      <c r="H904" s="27"/>
      <c r="I904" s="27"/>
      <c r="J904" s="91" t="str">
        <f t="shared" ref="J904:J927" si="80">IF($E904=60.3,30.1,IF($E904=73,37.54,IF($E904=88.9,52.62,IF(AND($E904=114.3, $F904=17.26),56.44,IF(AND($E904=177.8, $F904=34.23),92.37,IF(AND($E904=244.5,$F904=53.57),144.09,"ENTER WEIGHT"))))))</f>
        <v>ENTER WEIGHT</v>
      </c>
      <c r="K904" s="5" t="b">
        <f t="shared" si="66"/>
        <v>0</v>
      </c>
      <c r="L904" s="6">
        <f t="shared" si="67"/>
        <v>0</v>
      </c>
      <c r="M904" s="27"/>
      <c r="N904" s="27"/>
      <c r="O904" s="27"/>
      <c r="P904" s="27"/>
      <c r="R904" s="27"/>
      <c r="S904" s="27"/>
    </row>
    <row r="905" spans="1:20" x14ac:dyDescent="0.25">
      <c r="A905" s="27"/>
      <c r="B905" s="27"/>
      <c r="C905" s="27"/>
      <c r="D905" s="27"/>
      <c r="E905" s="27"/>
      <c r="F905" s="1" t="str">
        <f t="shared" si="77"/>
        <v>ENTER WEIGHT</v>
      </c>
      <c r="G905" s="2"/>
      <c r="H905" s="27"/>
      <c r="I905" s="27"/>
      <c r="J905" s="91" t="str">
        <f t="shared" si="80"/>
        <v>ENTER WEIGHT</v>
      </c>
      <c r="K905" s="5" t="b">
        <f t="shared" si="66"/>
        <v>0</v>
      </c>
      <c r="L905" s="6">
        <f t="shared" si="67"/>
        <v>0</v>
      </c>
      <c r="M905" s="27"/>
      <c r="N905" s="27"/>
      <c r="O905" s="27"/>
      <c r="P905" s="27"/>
      <c r="R905" s="27"/>
      <c r="S905" s="27"/>
    </row>
    <row r="906" spans="1:20" x14ac:dyDescent="0.25">
      <c r="A906" s="27"/>
      <c r="B906" s="27"/>
      <c r="C906" s="27"/>
      <c r="D906" s="27"/>
      <c r="E906" s="27"/>
      <c r="F906" s="1" t="str">
        <f t="shared" si="77"/>
        <v>ENTER WEIGHT</v>
      </c>
      <c r="G906" s="2"/>
      <c r="H906" s="27"/>
      <c r="I906" s="27"/>
      <c r="J906" s="91" t="str">
        <f t="shared" si="80"/>
        <v>ENTER WEIGHT</v>
      </c>
      <c r="K906" s="5" t="b">
        <f t="shared" si="66"/>
        <v>0</v>
      </c>
      <c r="L906" s="6">
        <f t="shared" si="67"/>
        <v>0</v>
      </c>
      <c r="M906" s="27"/>
      <c r="N906" s="27"/>
      <c r="O906" s="27"/>
      <c r="P906" s="27"/>
      <c r="R906" s="27"/>
      <c r="S906" s="27"/>
    </row>
    <row r="907" spans="1:20" x14ac:dyDescent="0.25">
      <c r="A907" s="27"/>
      <c r="B907" s="27"/>
      <c r="C907" s="27"/>
      <c r="D907" s="27"/>
      <c r="E907" s="27"/>
      <c r="F907" s="1" t="str">
        <f t="shared" si="77"/>
        <v>ENTER WEIGHT</v>
      </c>
      <c r="G907" s="2"/>
      <c r="H907" s="27"/>
      <c r="I907" s="27"/>
      <c r="J907" s="91" t="str">
        <f t="shared" si="80"/>
        <v>ENTER WEIGHT</v>
      </c>
      <c r="K907" s="5" t="b">
        <f t="shared" si="66"/>
        <v>0</v>
      </c>
      <c r="L907" s="6">
        <f t="shared" si="67"/>
        <v>0</v>
      </c>
      <c r="M907" s="27"/>
      <c r="N907" s="27"/>
      <c r="O907" s="27"/>
      <c r="P907" s="27"/>
      <c r="R907" s="27"/>
      <c r="S907" s="27"/>
    </row>
    <row r="908" spans="1:20" x14ac:dyDescent="0.25">
      <c r="A908" s="27"/>
      <c r="B908" s="27"/>
      <c r="C908" s="27"/>
      <c r="D908" s="27"/>
      <c r="E908" s="27"/>
      <c r="F908" s="1" t="str">
        <f t="shared" si="77"/>
        <v>ENTER WEIGHT</v>
      </c>
      <c r="G908" s="2"/>
      <c r="H908" s="27"/>
      <c r="I908" s="27"/>
      <c r="J908" s="91" t="str">
        <f t="shared" si="80"/>
        <v>ENTER WEIGHT</v>
      </c>
      <c r="K908" s="5" t="b">
        <f t="shared" si="66"/>
        <v>0</v>
      </c>
      <c r="L908" s="6">
        <f t="shared" si="67"/>
        <v>0</v>
      </c>
      <c r="M908" s="27"/>
      <c r="N908" s="27"/>
      <c r="O908" s="27"/>
      <c r="P908" s="27"/>
      <c r="R908" s="27"/>
      <c r="S908" s="27"/>
    </row>
    <row r="909" spans="1:20" x14ac:dyDescent="0.25">
      <c r="A909" s="27"/>
      <c r="B909" s="27"/>
      <c r="C909" s="27"/>
      <c r="D909" s="27"/>
      <c r="E909" s="27"/>
      <c r="F909" s="1" t="str">
        <f t="shared" si="77"/>
        <v>ENTER WEIGHT</v>
      </c>
      <c r="G909" s="2"/>
      <c r="H909" s="27"/>
      <c r="I909" s="27"/>
      <c r="J909" s="91" t="str">
        <f t="shared" si="80"/>
        <v>ENTER WEIGHT</v>
      </c>
      <c r="K909" s="5" t="b">
        <f t="shared" si="66"/>
        <v>0</v>
      </c>
      <c r="L909" s="6">
        <f t="shared" si="67"/>
        <v>0</v>
      </c>
      <c r="M909" s="27"/>
      <c r="N909" s="27"/>
      <c r="O909" s="27"/>
      <c r="P909" s="27"/>
      <c r="R909" s="27"/>
      <c r="S909" s="27"/>
    </row>
    <row r="910" spans="1:20" x14ac:dyDescent="0.25">
      <c r="A910" s="27"/>
      <c r="B910" s="27"/>
      <c r="C910" s="27"/>
      <c r="D910" s="27"/>
      <c r="E910" s="27"/>
      <c r="F910" s="1" t="str">
        <f t="shared" si="77"/>
        <v>ENTER WEIGHT</v>
      </c>
      <c r="G910" s="2"/>
      <c r="H910" s="27"/>
      <c r="I910" s="27"/>
      <c r="J910" s="91" t="str">
        <f t="shared" si="80"/>
        <v>ENTER WEIGHT</v>
      </c>
      <c r="K910" s="5" t="b">
        <f t="shared" si="66"/>
        <v>0</v>
      </c>
      <c r="L910" s="6">
        <f t="shared" si="67"/>
        <v>0</v>
      </c>
      <c r="M910" s="27"/>
      <c r="N910" s="27"/>
      <c r="O910" s="27"/>
      <c r="P910" s="27"/>
      <c r="R910" s="27"/>
      <c r="S910" s="27"/>
    </row>
    <row r="911" spans="1:20" x14ac:dyDescent="0.25">
      <c r="A911" s="27"/>
      <c r="B911" s="27"/>
      <c r="C911" s="27"/>
      <c r="D911" s="27"/>
      <c r="E911" s="27"/>
      <c r="F911" s="1" t="str">
        <f t="shared" si="77"/>
        <v>ENTER WEIGHT</v>
      </c>
      <c r="G911" s="2"/>
      <c r="H911" s="27"/>
      <c r="I911" s="27"/>
      <c r="J911" s="91" t="str">
        <f t="shared" si="80"/>
        <v>ENTER WEIGHT</v>
      </c>
      <c r="K911" s="5" t="b">
        <f t="shared" si="66"/>
        <v>0</v>
      </c>
      <c r="L911" s="6">
        <f t="shared" si="67"/>
        <v>0</v>
      </c>
      <c r="M911" s="27"/>
      <c r="N911" s="27"/>
      <c r="O911" s="27"/>
      <c r="P911" s="27"/>
      <c r="R911" s="27"/>
      <c r="S911" s="27"/>
    </row>
    <row r="912" spans="1:20" x14ac:dyDescent="0.25">
      <c r="A912" s="27"/>
      <c r="B912" s="27"/>
      <c r="C912" s="27"/>
      <c r="D912" s="27"/>
      <c r="E912" s="27"/>
      <c r="F912" s="1" t="str">
        <f t="shared" si="77"/>
        <v>ENTER WEIGHT</v>
      </c>
      <c r="G912" s="2"/>
      <c r="H912" s="27"/>
      <c r="I912" s="27"/>
      <c r="J912" s="91" t="str">
        <f t="shared" si="80"/>
        <v>ENTER WEIGHT</v>
      </c>
      <c r="K912" s="5" t="b">
        <f t="shared" si="66"/>
        <v>0</v>
      </c>
      <c r="L912" s="6">
        <f t="shared" si="67"/>
        <v>0</v>
      </c>
      <c r="M912" s="27"/>
      <c r="N912" s="27"/>
      <c r="O912" s="27"/>
      <c r="P912" s="27"/>
      <c r="R912" s="27"/>
      <c r="S912" s="27"/>
    </row>
    <row r="913" spans="1:19" x14ac:dyDescent="0.25">
      <c r="A913" s="27"/>
      <c r="B913" s="27"/>
      <c r="C913" s="27"/>
      <c r="D913" s="27"/>
      <c r="E913" s="27"/>
      <c r="F913" s="1" t="str">
        <f t="shared" si="77"/>
        <v>ENTER WEIGHT</v>
      </c>
      <c r="G913" s="2"/>
      <c r="H913" s="27"/>
      <c r="I913" s="27"/>
      <c r="J913" s="91" t="str">
        <f t="shared" si="80"/>
        <v>ENTER WEIGHT</v>
      </c>
      <c r="K913" s="5" t="b">
        <f t="shared" si="66"/>
        <v>0</v>
      </c>
      <c r="L913" s="6">
        <f t="shared" si="67"/>
        <v>0</v>
      </c>
      <c r="M913" s="27"/>
      <c r="N913" s="27"/>
      <c r="O913" s="27"/>
      <c r="P913" s="27"/>
      <c r="R913" s="27"/>
      <c r="S913" s="27"/>
    </row>
    <row r="914" spans="1:19" x14ac:dyDescent="0.25">
      <c r="A914" s="27"/>
      <c r="B914" s="27"/>
      <c r="C914" s="27"/>
      <c r="D914" s="27"/>
      <c r="E914" s="27"/>
      <c r="F914" s="1" t="str">
        <f t="shared" si="77"/>
        <v>ENTER WEIGHT</v>
      </c>
      <c r="G914" s="2"/>
      <c r="H914" s="27"/>
      <c r="I914" s="27"/>
      <c r="J914" s="91" t="str">
        <f t="shared" si="80"/>
        <v>ENTER WEIGHT</v>
      </c>
      <c r="K914" s="5" t="b">
        <f t="shared" si="66"/>
        <v>0</v>
      </c>
      <c r="L914" s="6">
        <f t="shared" si="67"/>
        <v>0</v>
      </c>
      <c r="M914" s="27"/>
      <c r="N914" s="27"/>
      <c r="O914" s="27"/>
      <c r="P914" s="27"/>
      <c r="R914" s="27"/>
      <c r="S914" s="27"/>
    </row>
    <row r="915" spans="1:19" x14ac:dyDescent="0.25">
      <c r="A915" s="27"/>
      <c r="B915" s="27"/>
      <c r="C915" s="27"/>
      <c r="D915" s="27"/>
      <c r="E915" s="27"/>
      <c r="F915" s="1" t="str">
        <f t="shared" si="77"/>
        <v>ENTER WEIGHT</v>
      </c>
      <c r="G915" s="2"/>
      <c r="H915" s="27"/>
      <c r="I915" s="27"/>
      <c r="J915" s="91" t="str">
        <f t="shared" si="80"/>
        <v>ENTER WEIGHT</v>
      </c>
      <c r="K915" s="5" t="b">
        <f t="shared" si="66"/>
        <v>0</v>
      </c>
      <c r="L915" s="6">
        <f t="shared" si="67"/>
        <v>0</v>
      </c>
      <c r="M915" s="27"/>
      <c r="N915" s="27"/>
      <c r="O915" s="27"/>
      <c r="P915" s="27"/>
      <c r="R915" s="27"/>
      <c r="S915" s="27"/>
    </row>
    <row r="916" spans="1:19" x14ac:dyDescent="0.25">
      <c r="A916" s="27"/>
      <c r="B916" s="27"/>
      <c r="C916" s="27"/>
      <c r="D916" s="27"/>
      <c r="E916" s="27"/>
      <c r="F916" s="1" t="str">
        <f t="shared" si="77"/>
        <v>ENTER WEIGHT</v>
      </c>
      <c r="G916" s="2"/>
      <c r="H916" s="27"/>
      <c r="I916" s="27"/>
      <c r="J916" s="91" t="str">
        <f t="shared" si="80"/>
        <v>ENTER WEIGHT</v>
      </c>
      <c r="K916" s="5" t="b">
        <f t="shared" si="66"/>
        <v>0</v>
      </c>
      <c r="L916" s="6">
        <f t="shared" si="67"/>
        <v>0</v>
      </c>
      <c r="M916" s="27"/>
      <c r="N916" s="27"/>
      <c r="O916" s="27"/>
      <c r="P916" s="27"/>
      <c r="R916" s="27"/>
      <c r="S916" s="27"/>
    </row>
    <row r="917" spans="1:19" x14ac:dyDescent="0.25">
      <c r="A917" s="27"/>
      <c r="B917" s="27"/>
      <c r="C917" s="27"/>
      <c r="D917" s="27"/>
      <c r="E917" s="27"/>
      <c r="F917" s="1" t="str">
        <f t="shared" si="77"/>
        <v>ENTER WEIGHT</v>
      </c>
      <c r="G917" s="2"/>
      <c r="H917" s="27"/>
      <c r="I917" s="27"/>
      <c r="J917" s="91" t="str">
        <f t="shared" si="80"/>
        <v>ENTER WEIGHT</v>
      </c>
      <c r="K917" s="5" t="b">
        <f t="shared" si="66"/>
        <v>0</v>
      </c>
      <c r="L917" s="6">
        <f t="shared" si="67"/>
        <v>0</v>
      </c>
      <c r="M917" s="27"/>
      <c r="N917" s="27"/>
      <c r="O917" s="27"/>
      <c r="P917" s="27"/>
      <c r="R917" s="27"/>
      <c r="S917" s="27"/>
    </row>
    <row r="918" spans="1:19" x14ac:dyDescent="0.25">
      <c r="A918" s="27"/>
      <c r="B918" s="27"/>
      <c r="C918" s="27"/>
      <c r="D918" s="27"/>
      <c r="E918" s="27"/>
      <c r="F918" s="1" t="str">
        <f t="shared" si="77"/>
        <v>ENTER WEIGHT</v>
      </c>
      <c r="G918" s="2"/>
      <c r="H918" s="27"/>
      <c r="I918" s="27"/>
      <c r="J918" s="91" t="str">
        <f t="shared" si="80"/>
        <v>ENTER WEIGHT</v>
      </c>
      <c r="K918" s="5" t="b">
        <f t="shared" si="66"/>
        <v>0</v>
      </c>
      <c r="L918" s="6">
        <f t="shared" si="67"/>
        <v>0</v>
      </c>
      <c r="M918" s="27"/>
      <c r="N918" s="27"/>
      <c r="O918" s="27"/>
      <c r="P918" s="27"/>
      <c r="R918" s="27"/>
      <c r="S918" s="27"/>
    </row>
    <row r="919" spans="1:19" x14ac:dyDescent="0.25">
      <c r="A919" s="27"/>
      <c r="B919" s="27"/>
      <c r="C919" s="27"/>
      <c r="D919" s="27"/>
      <c r="E919" s="27"/>
      <c r="F919" s="1" t="str">
        <f t="shared" si="77"/>
        <v>ENTER WEIGHT</v>
      </c>
      <c r="G919" s="2"/>
      <c r="H919" s="27"/>
      <c r="I919" s="27"/>
      <c r="J919" s="91" t="str">
        <f t="shared" si="80"/>
        <v>ENTER WEIGHT</v>
      </c>
      <c r="K919" s="5" t="b">
        <f t="shared" si="66"/>
        <v>0</v>
      </c>
      <c r="L919" s="6">
        <f t="shared" si="67"/>
        <v>0</v>
      </c>
      <c r="M919" s="27"/>
      <c r="N919" s="27"/>
      <c r="O919" s="27"/>
      <c r="P919" s="27"/>
      <c r="R919" s="27"/>
      <c r="S919" s="27"/>
    </row>
    <row r="920" spans="1:19" x14ac:dyDescent="0.25">
      <c r="A920" s="27"/>
      <c r="B920" s="27"/>
      <c r="C920" s="27"/>
      <c r="D920" s="27"/>
      <c r="E920" s="27"/>
      <c r="F920" s="1" t="str">
        <f t="shared" si="77"/>
        <v>ENTER WEIGHT</v>
      </c>
      <c r="G920" s="2"/>
      <c r="H920" s="27"/>
      <c r="I920" s="27"/>
      <c r="J920" s="91" t="str">
        <f t="shared" si="80"/>
        <v>ENTER WEIGHT</v>
      </c>
      <c r="K920" s="5" t="b">
        <f t="shared" si="66"/>
        <v>0</v>
      </c>
      <c r="L920" s="6">
        <f t="shared" si="67"/>
        <v>0</v>
      </c>
      <c r="M920" s="27"/>
      <c r="N920" s="27"/>
      <c r="O920" s="27"/>
      <c r="P920" s="27"/>
      <c r="R920" s="27"/>
      <c r="S920" s="27"/>
    </row>
    <row r="921" spans="1:19" x14ac:dyDescent="0.25">
      <c r="A921" s="27"/>
      <c r="B921" s="27"/>
      <c r="C921" s="27"/>
      <c r="D921" s="27"/>
      <c r="E921" s="27"/>
      <c r="F921" s="1" t="str">
        <f t="shared" si="77"/>
        <v>ENTER WEIGHT</v>
      </c>
      <c r="G921" s="2"/>
      <c r="H921" s="27"/>
      <c r="I921" s="27"/>
      <c r="J921" s="91" t="str">
        <f t="shared" si="80"/>
        <v>ENTER WEIGHT</v>
      </c>
      <c r="K921" s="5" t="b">
        <f t="shared" si="66"/>
        <v>0</v>
      </c>
      <c r="L921" s="6">
        <f t="shared" si="67"/>
        <v>0</v>
      </c>
      <c r="M921" s="27"/>
      <c r="N921" s="27"/>
      <c r="O921" s="27"/>
      <c r="P921" s="27"/>
      <c r="R921" s="27"/>
      <c r="S921" s="27"/>
    </row>
    <row r="922" spans="1:19" x14ac:dyDescent="0.25">
      <c r="A922" s="27"/>
      <c r="B922" s="27"/>
      <c r="C922" s="27"/>
      <c r="D922" s="27"/>
      <c r="E922" s="27"/>
      <c r="F922" s="1" t="str">
        <f t="shared" si="77"/>
        <v>ENTER WEIGHT</v>
      </c>
      <c r="G922" s="2"/>
      <c r="H922" s="27"/>
      <c r="I922" s="27"/>
      <c r="J922" s="91" t="str">
        <f t="shared" si="80"/>
        <v>ENTER WEIGHT</v>
      </c>
      <c r="K922" s="5" t="b">
        <f t="shared" si="66"/>
        <v>0</v>
      </c>
      <c r="L922" s="6">
        <f t="shared" si="67"/>
        <v>0</v>
      </c>
      <c r="M922" s="27"/>
      <c r="N922" s="27"/>
      <c r="O922" s="27"/>
      <c r="P922" s="27"/>
      <c r="R922" s="27"/>
      <c r="S922" s="27"/>
    </row>
    <row r="923" spans="1:19" x14ac:dyDescent="0.25">
      <c r="A923" s="27"/>
      <c r="B923" s="27"/>
      <c r="C923" s="27"/>
      <c r="D923" s="27"/>
      <c r="E923" s="27"/>
      <c r="F923" s="1" t="str">
        <f t="shared" si="77"/>
        <v>ENTER WEIGHT</v>
      </c>
      <c r="G923" s="2"/>
      <c r="H923" s="27"/>
      <c r="I923" s="27"/>
      <c r="J923" s="91" t="str">
        <f t="shared" si="80"/>
        <v>ENTER WEIGHT</v>
      </c>
      <c r="K923" s="5" t="b">
        <f t="shared" si="66"/>
        <v>0</v>
      </c>
      <c r="L923" s="6">
        <f t="shared" si="67"/>
        <v>0</v>
      </c>
      <c r="M923" s="27"/>
      <c r="N923" s="27"/>
      <c r="O923" s="27"/>
      <c r="P923" s="27"/>
      <c r="R923" s="27"/>
      <c r="S923" s="27"/>
    </row>
    <row r="924" spans="1:19" x14ac:dyDescent="0.25">
      <c r="A924" s="27"/>
      <c r="B924" s="27"/>
      <c r="C924" s="27"/>
      <c r="D924" s="27"/>
      <c r="E924" s="27"/>
      <c r="F924" s="1" t="str">
        <f t="shared" si="77"/>
        <v>ENTER WEIGHT</v>
      </c>
      <c r="G924" s="2"/>
      <c r="H924" s="27"/>
      <c r="I924" s="27"/>
      <c r="J924" s="91" t="str">
        <f t="shared" si="80"/>
        <v>ENTER WEIGHT</v>
      </c>
      <c r="K924" s="5" t="b">
        <f t="shared" si="66"/>
        <v>0</v>
      </c>
      <c r="L924" s="6">
        <f t="shared" si="67"/>
        <v>0</v>
      </c>
      <c r="M924" s="27"/>
      <c r="N924" s="27"/>
      <c r="O924" s="27"/>
      <c r="P924" s="27"/>
      <c r="R924" s="27"/>
      <c r="S924" s="27"/>
    </row>
    <row r="925" spans="1:19" x14ac:dyDescent="0.25">
      <c r="A925" s="27"/>
      <c r="B925" s="27"/>
      <c r="C925" s="27"/>
      <c r="D925" s="27"/>
      <c r="E925" s="27"/>
      <c r="F925" s="1" t="str">
        <f t="shared" si="77"/>
        <v>ENTER WEIGHT</v>
      </c>
      <c r="G925" s="2"/>
      <c r="H925" s="27"/>
      <c r="I925" s="27"/>
      <c r="J925" s="91" t="str">
        <f t="shared" si="80"/>
        <v>ENTER WEIGHT</v>
      </c>
      <c r="K925" s="5" t="b">
        <f t="shared" si="66"/>
        <v>0</v>
      </c>
      <c r="L925" s="6">
        <f t="shared" si="67"/>
        <v>0</v>
      </c>
      <c r="M925" s="27"/>
      <c r="N925" s="27"/>
      <c r="O925" s="27"/>
      <c r="P925" s="27"/>
      <c r="R925" s="27"/>
      <c r="S925" s="27"/>
    </row>
    <row r="926" spans="1:19" x14ac:dyDescent="0.25">
      <c r="A926" s="27"/>
      <c r="B926" s="27"/>
      <c r="C926" s="27"/>
      <c r="D926" s="27"/>
      <c r="E926" s="27"/>
      <c r="F926" s="1" t="str">
        <f t="shared" si="77"/>
        <v>ENTER WEIGHT</v>
      </c>
      <c r="G926" s="2"/>
      <c r="H926" s="27"/>
      <c r="I926" s="27"/>
      <c r="J926" s="91" t="str">
        <f t="shared" si="80"/>
        <v>ENTER WEIGHT</v>
      </c>
      <c r="K926" s="5" t="b">
        <f t="shared" si="66"/>
        <v>0</v>
      </c>
      <c r="L926" s="6">
        <f t="shared" si="67"/>
        <v>0</v>
      </c>
      <c r="M926" s="27"/>
      <c r="N926" s="27"/>
      <c r="O926" s="27"/>
      <c r="P926" s="27"/>
      <c r="R926" s="27"/>
      <c r="S926" s="27"/>
    </row>
    <row r="927" spans="1:19" x14ac:dyDescent="0.25">
      <c r="A927" s="27"/>
      <c r="B927" s="27"/>
      <c r="C927" s="27"/>
      <c r="D927" s="27"/>
      <c r="E927" s="27"/>
      <c r="F927" s="1" t="str">
        <f t="shared" si="77"/>
        <v>ENTER WEIGHT</v>
      </c>
      <c r="G927" s="2"/>
      <c r="H927" s="27"/>
      <c r="I927" s="27"/>
      <c r="J927" s="91" t="str">
        <f t="shared" si="80"/>
        <v>ENTER WEIGHT</v>
      </c>
      <c r="K927" s="5" t="b">
        <f t="shared" si="66"/>
        <v>0</v>
      </c>
      <c r="L927" s="6">
        <f t="shared" si="67"/>
        <v>0</v>
      </c>
      <c r="M927" s="27"/>
      <c r="N927" s="27"/>
      <c r="O927" s="27"/>
      <c r="P927" s="27"/>
      <c r="R927" s="27"/>
      <c r="S927" s="27"/>
    </row>
    <row r="928" spans="1:19" x14ac:dyDescent="0.25">
      <c r="A928" s="27"/>
      <c r="B928" s="27"/>
      <c r="C928" s="27"/>
      <c r="D928" s="27"/>
      <c r="E928" s="27"/>
      <c r="F928" s="1" t="str">
        <f t="shared" si="77"/>
        <v>ENTER WEIGHT</v>
      </c>
      <c r="G928" s="2"/>
      <c r="H928" s="27"/>
      <c r="I928" s="27"/>
      <c r="J928" s="91" t="str">
        <f t="shared" ref="J928:J942" si="81">IF($E928=60.3,30.1,IF($E928=73,37.54,IF($E928=88.9,52.62,IF(AND($E928=114.3, $F928=17.26),56.44,IF(AND($E928=177.8, $F928=34.23),92.37,IF(AND($E928=244.5,$F928=53.57),144.09,"ENTER WEIGHT"))))))</f>
        <v>ENTER WEIGHT</v>
      </c>
      <c r="K928" s="5" t="b">
        <f t="shared" si="66"/>
        <v>0</v>
      </c>
      <c r="L928" s="6">
        <f t="shared" si="67"/>
        <v>0</v>
      </c>
      <c r="M928" s="27"/>
      <c r="N928" s="27"/>
      <c r="O928" s="27"/>
      <c r="P928" s="27"/>
      <c r="R928" s="27"/>
      <c r="S928" s="27"/>
    </row>
    <row r="929" spans="1:19" x14ac:dyDescent="0.25">
      <c r="A929" s="27"/>
      <c r="B929" s="27"/>
      <c r="C929" s="27"/>
      <c r="D929" s="27"/>
      <c r="E929" s="27"/>
      <c r="F929" s="1" t="str">
        <f t="shared" si="77"/>
        <v>ENTER WEIGHT</v>
      </c>
      <c r="G929" s="2"/>
      <c r="H929" s="27"/>
      <c r="I929" s="27"/>
      <c r="J929" s="91" t="str">
        <f t="shared" si="81"/>
        <v>ENTER WEIGHT</v>
      </c>
      <c r="K929" s="5" t="b">
        <f t="shared" si="66"/>
        <v>0</v>
      </c>
      <c r="L929" s="6">
        <f t="shared" si="67"/>
        <v>0</v>
      </c>
      <c r="M929" s="27"/>
      <c r="N929" s="27"/>
      <c r="O929" s="27"/>
      <c r="P929" s="27"/>
      <c r="R929" s="27"/>
      <c r="S929" s="27"/>
    </row>
    <row r="930" spans="1:19" x14ac:dyDescent="0.25">
      <c r="A930" s="27"/>
      <c r="B930" s="27"/>
      <c r="C930" s="27"/>
      <c r="D930" s="27"/>
      <c r="E930" s="27"/>
      <c r="F930" s="1" t="str">
        <f t="shared" si="77"/>
        <v>ENTER WEIGHT</v>
      </c>
      <c r="G930" s="2"/>
      <c r="H930" s="27"/>
      <c r="I930" s="27"/>
      <c r="J930" s="91" t="str">
        <f t="shared" si="81"/>
        <v>ENTER WEIGHT</v>
      </c>
      <c r="K930" s="5" t="b">
        <f t="shared" si="66"/>
        <v>0</v>
      </c>
      <c r="L930" s="6">
        <f t="shared" si="67"/>
        <v>0</v>
      </c>
      <c r="M930" s="27"/>
      <c r="N930" s="27"/>
      <c r="O930" s="27"/>
      <c r="P930" s="27"/>
      <c r="R930" s="27"/>
      <c r="S930" s="27"/>
    </row>
    <row r="931" spans="1:19" x14ac:dyDescent="0.25">
      <c r="A931" s="27"/>
      <c r="B931" s="27"/>
      <c r="C931" s="27"/>
      <c r="D931" s="27"/>
      <c r="E931" s="27"/>
      <c r="F931" s="1" t="str">
        <f t="shared" si="77"/>
        <v>ENTER WEIGHT</v>
      </c>
      <c r="G931" s="2"/>
      <c r="H931" s="27"/>
      <c r="I931" s="27"/>
      <c r="J931" s="91" t="str">
        <f t="shared" si="81"/>
        <v>ENTER WEIGHT</v>
      </c>
      <c r="K931" s="5" t="b">
        <f t="shared" si="66"/>
        <v>0</v>
      </c>
      <c r="L931" s="6">
        <f t="shared" si="67"/>
        <v>0</v>
      </c>
      <c r="M931" s="27"/>
      <c r="N931" s="27"/>
      <c r="O931" s="27"/>
      <c r="P931" s="27"/>
      <c r="R931" s="27"/>
      <c r="S931" s="27"/>
    </row>
    <row r="932" spans="1:19" x14ac:dyDescent="0.25">
      <c r="A932" s="27"/>
      <c r="B932" s="27"/>
      <c r="C932" s="27"/>
      <c r="D932" s="27"/>
      <c r="E932" s="27"/>
      <c r="F932" s="1" t="str">
        <f t="shared" si="77"/>
        <v>ENTER WEIGHT</v>
      </c>
      <c r="G932" s="2"/>
      <c r="H932" s="27"/>
      <c r="I932" s="27"/>
      <c r="J932" s="91" t="str">
        <f t="shared" si="81"/>
        <v>ENTER WEIGHT</v>
      </c>
      <c r="K932" s="5" t="b">
        <f t="shared" si="66"/>
        <v>0</v>
      </c>
      <c r="L932" s="6">
        <f t="shared" si="67"/>
        <v>0</v>
      </c>
      <c r="M932" s="27"/>
      <c r="N932" s="27"/>
      <c r="O932" s="27"/>
      <c r="P932" s="27"/>
      <c r="R932" s="27"/>
      <c r="S932" s="27"/>
    </row>
    <row r="933" spans="1:19" x14ac:dyDescent="0.25">
      <c r="A933" s="27"/>
      <c r="B933" s="27"/>
      <c r="C933" s="27"/>
      <c r="D933" s="27"/>
      <c r="E933" s="27"/>
      <c r="F933" s="1" t="str">
        <f t="shared" si="77"/>
        <v>ENTER WEIGHT</v>
      </c>
      <c r="G933" s="2"/>
      <c r="H933" s="27"/>
      <c r="I933" s="27"/>
      <c r="J933" s="91" t="str">
        <f t="shared" si="81"/>
        <v>ENTER WEIGHT</v>
      </c>
      <c r="K933" s="5" t="b">
        <f t="shared" si="66"/>
        <v>0</v>
      </c>
      <c r="L933" s="6">
        <f t="shared" si="67"/>
        <v>0</v>
      </c>
      <c r="M933" s="27"/>
      <c r="N933" s="27"/>
      <c r="O933" s="27"/>
      <c r="P933" s="27"/>
      <c r="R933" s="27"/>
      <c r="S933" s="27"/>
    </row>
    <row r="934" spans="1:19" x14ac:dyDescent="0.25">
      <c r="A934" s="27"/>
      <c r="B934" s="27"/>
      <c r="C934" s="27"/>
      <c r="D934" s="27"/>
      <c r="E934" s="27"/>
      <c r="F934" s="1" t="str">
        <f t="shared" si="77"/>
        <v>ENTER WEIGHT</v>
      </c>
      <c r="G934" s="2"/>
      <c r="H934" s="27"/>
      <c r="I934" s="27"/>
      <c r="J934" s="91" t="str">
        <f t="shared" si="81"/>
        <v>ENTER WEIGHT</v>
      </c>
      <c r="K934" s="5" t="b">
        <f t="shared" si="66"/>
        <v>0</v>
      </c>
      <c r="L934" s="6">
        <f t="shared" si="67"/>
        <v>0</v>
      </c>
      <c r="M934" s="27"/>
      <c r="N934" s="27"/>
      <c r="O934" s="27"/>
      <c r="P934" s="27"/>
      <c r="R934" s="27"/>
      <c r="S934" s="27"/>
    </row>
    <row r="935" spans="1:19" x14ac:dyDescent="0.25">
      <c r="A935" s="107"/>
      <c r="B935" s="107"/>
      <c r="C935" s="107" t="s">
        <v>224</v>
      </c>
      <c r="D935" s="107" t="s">
        <v>620</v>
      </c>
      <c r="E935" s="107">
        <v>244.5</v>
      </c>
      <c r="F935" s="108">
        <v>59.53</v>
      </c>
      <c r="G935" s="109" t="s">
        <v>4</v>
      </c>
      <c r="H935" s="107"/>
      <c r="I935" s="107">
        <v>20000</v>
      </c>
      <c r="J935" s="110">
        <v>167.37</v>
      </c>
      <c r="K935" s="110">
        <f t="shared" si="66"/>
        <v>167.37</v>
      </c>
      <c r="L935" s="111">
        <f t="shared" si="67"/>
        <v>3347400</v>
      </c>
      <c r="M935" s="107" t="s">
        <v>36</v>
      </c>
      <c r="N935" s="107" t="s">
        <v>333</v>
      </c>
      <c r="O935" s="107" t="s">
        <v>20</v>
      </c>
      <c r="P935" s="107"/>
      <c r="Q935" s="107" t="s">
        <v>620</v>
      </c>
    </row>
    <row r="936" spans="1:19" x14ac:dyDescent="0.25">
      <c r="A936" s="27"/>
      <c r="B936" s="27"/>
      <c r="C936" s="27"/>
      <c r="D936" s="27"/>
      <c r="E936" s="27"/>
      <c r="F936" s="1" t="str">
        <f t="shared" si="77"/>
        <v>ENTER WEIGHT</v>
      </c>
      <c r="G936" s="2"/>
      <c r="H936" s="27"/>
      <c r="I936" s="27"/>
      <c r="J936" s="91" t="str">
        <f t="shared" si="81"/>
        <v>ENTER WEIGHT</v>
      </c>
      <c r="K936" s="5" t="b">
        <f t="shared" ref="K936:K942" si="82">IF(M936="NEW",J936*1,IF(M936="YELLOW",J936*0.75,IF(M936="BLUE",J936*0.5)))</f>
        <v>0</v>
      </c>
      <c r="L936" s="6">
        <f t="shared" ref="L936:L942" si="83">I936*K936</f>
        <v>0</v>
      </c>
      <c r="M936" s="27"/>
      <c r="N936" s="27"/>
      <c r="O936" s="27"/>
      <c r="P936" s="27"/>
      <c r="R936" s="27"/>
      <c r="S936" s="27"/>
    </row>
    <row r="937" spans="1:19" x14ac:dyDescent="0.25">
      <c r="A937" s="27"/>
      <c r="B937" s="27"/>
      <c r="C937" s="27"/>
      <c r="D937" s="27"/>
      <c r="E937" s="27"/>
      <c r="F937" s="1" t="str">
        <f t="shared" si="77"/>
        <v>ENTER WEIGHT</v>
      </c>
      <c r="G937" s="2"/>
      <c r="H937" s="27"/>
      <c r="I937" s="27"/>
      <c r="J937" s="91" t="str">
        <f t="shared" si="81"/>
        <v>ENTER WEIGHT</v>
      </c>
      <c r="K937" s="5" t="b">
        <f t="shared" si="82"/>
        <v>0</v>
      </c>
      <c r="L937" s="6">
        <f t="shared" si="83"/>
        <v>0</v>
      </c>
      <c r="M937" s="27"/>
      <c r="N937" s="27"/>
      <c r="O937" s="27"/>
      <c r="P937" s="27"/>
      <c r="R937" s="27"/>
      <c r="S937" s="27"/>
    </row>
    <row r="938" spans="1:19" x14ac:dyDescent="0.25">
      <c r="A938" s="27"/>
      <c r="B938" s="27"/>
      <c r="C938" s="27"/>
      <c r="D938" s="27"/>
      <c r="E938" s="27"/>
      <c r="F938" s="1" t="str">
        <f t="shared" si="77"/>
        <v>ENTER WEIGHT</v>
      </c>
      <c r="G938" s="2"/>
      <c r="H938" s="27"/>
      <c r="I938" s="27"/>
      <c r="J938" s="91" t="str">
        <f t="shared" si="81"/>
        <v>ENTER WEIGHT</v>
      </c>
      <c r="K938" s="5" t="b">
        <f t="shared" si="82"/>
        <v>0</v>
      </c>
      <c r="L938" s="6">
        <f t="shared" si="83"/>
        <v>0</v>
      </c>
      <c r="M938" s="27"/>
      <c r="N938" s="27"/>
      <c r="O938" s="27"/>
      <c r="P938" s="27"/>
      <c r="R938" s="27"/>
      <c r="S938" s="27"/>
    </row>
    <row r="939" spans="1:19" x14ac:dyDescent="0.25">
      <c r="A939" s="27"/>
      <c r="B939" s="27"/>
      <c r="C939" s="27"/>
      <c r="D939" s="27"/>
      <c r="E939" s="27"/>
      <c r="F939" s="1" t="str">
        <f t="shared" si="77"/>
        <v>ENTER WEIGHT</v>
      </c>
      <c r="G939" s="2"/>
      <c r="H939" s="27"/>
      <c r="I939" s="27"/>
      <c r="J939" s="91" t="str">
        <f t="shared" si="81"/>
        <v>ENTER WEIGHT</v>
      </c>
      <c r="K939" s="5" t="b">
        <f t="shared" si="82"/>
        <v>0</v>
      </c>
      <c r="L939" s="6">
        <f t="shared" si="83"/>
        <v>0</v>
      </c>
      <c r="M939" s="27"/>
      <c r="N939" s="27"/>
      <c r="O939" s="27"/>
      <c r="P939" s="27"/>
      <c r="R939" s="27"/>
      <c r="S939" s="27"/>
    </row>
    <row r="940" spans="1:19" x14ac:dyDescent="0.25">
      <c r="A940" s="27"/>
      <c r="B940" s="27"/>
      <c r="C940" s="27"/>
      <c r="D940" s="27"/>
      <c r="E940" s="27"/>
      <c r="F940" s="1" t="str">
        <f t="shared" si="77"/>
        <v>ENTER WEIGHT</v>
      </c>
      <c r="G940" s="2"/>
      <c r="H940" s="27"/>
      <c r="I940" s="27"/>
      <c r="J940" s="91" t="str">
        <f t="shared" si="81"/>
        <v>ENTER WEIGHT</v>
      </c>
      <c r="K940" s="5" t="b">
        <f t="shared" si="82"/>
        <v>0</v>
      </c>
      <c r="L940" s="6">
        <f t="shared" si="83"/>
        <v>0</v>
      </c>
      <c r="M940" s="27"/>
      <c r="N940" s="27"/>
      <c r="O940" s="27"/>
      <c r="P940" s="27"/>
      <c r="R940" s="27"/>
      <c r="S940" s="27"/>
    </row>
    <row r="941" spans="1:19" x14ac:dyDescent="0.25">
      <c r="A941" s="27"/>
      <c r="B941" s="27"/>
      <c r="C941" s="27"/>
      <c r="D941" s="27"/>
      <c r="E941" s="27"/>
      <c r="F941" s="1" t="str">
        <f t="shared" si="77"/>
        <v>ENTER WEIGHT</v>
      </c>
      <c r="G941" s="2"/>
      <c r="H941" s="27"/>
      <c r="I941" s="27"/>
      <c r="J941" s="91" t="str">
        <f t="shared" si="81"/>
        <v>ENTER WEIGHT</v>
      </c>
      <c r="K941" s="5" t="b">
        <f t="shared" si="82"/>
        <v>0</v>
      </c>
      <c r="L941" s="6">
        <f t="shared" si="83"/>
        <v>0</v>
      </c>
      <c r="M941" s="27"/>
      <c r="N941" s="27"/>
      <c r="O941" s="27"/>
      <c r="P941" s="27"/>
      <c r="R941" s="27"/>
      <c r="S941" s="27"/>
    </row>
    <row r="942" spans="1:19" x14ac:dyDescent="0.25">
      <c r="A942" s="27"/>
      <c r="B942" s="27"/>
      <c r="C942" s="27"/>
      <c r="D942" s="27"/>
      <c r="E942" s="27"/>
      <c r="F942" s="1" t="str">
        <f t="shared" si="77"/>
        <v>ENTER WEIGHT</v>
      </c>
      <c r="G942" s="2"/>
      <c r="H942" s="27"/>
      <c r="I942" s="27"/>
      <c r="J942" s="91" t="str">
        <f t="shared" si="81"/>
        <v>ENTER WEIGHT</v>
      </c>
      <c r="K942" s="5" t="b">
        <f t="shared" si="82"/>
        <v>0</v>
      </c>
      <c r="L942" s="6">
        <f t="shared" si="83"/>
        <v>0</v>
      </c>
      <c r="M942" s="27"/>
      <c r="N942" s="27"/>
      <c r="O942" s="27"/>
      <c r="P942" s="27"/>
      <c r="R942" s="27"/>
      <c r="S942" s="27"/>
    </row>
    <row r="943" spans="1:19" x14ac:dyDescent="0.25">
      <c r="A943" s="62"/>
      <c r="B943" s="62"/>
      <c r="C943" s="62" t="s">
        <v>224</v>
      </c>
      <c r="D943" s="62" t="s">
        <v>620</v>
      </c>
      <c r="E943" s="62">
        <v>177.8</v>
      </c>
      <c r="F943" s="63">
        <v>38.69</v>
      </c>
      <c r="G943" s="64" t="s">
        <v>175</v>
      </c>
      <c r="H943" s="62"/>
      <c r="I943" s="62">
        <v>3645</v>
      </c>
      <c r="J943" s="65">
        <v>82.06</v>
      </c>
      <c r="K943" s="65">
        <f t="shared" si="66"/>
        <v>82.06</v>
      </c>
      <c r="L943" s="66">
        <f t="shared" si="67"/>
        <v>299108.7</v>
      </c>
      <c r="M943" s="62" t="s">
        <v>36</v>
      </c>
      <c r="N943" s="62" t="s">
        <v>333</v>
      </c>
      <c r="O943" s="62" t="s">
        <v>150</v>
      </c>
      <c r="P943" s="62"/>
      <c r="Q943" s="62" t="s">
        <v>620</v>
      </c>
    </row>
    <row r="944" spans="1:19" x14ac:dyDescent="0.25">
      <c r="A944" s="62"/>
      <c r="B944" s="62"/>
      <c r="C944" s="62" t="s">
        <v>224</v>
      </c>
      <c r="D944" s="62" t="s">
        <v>621</v>
      </c>
      <c r="E944" s="62">
        <v>139.69999999999999</v>
      </c>
      <c r="F944" s="63">
        <v>25.3</v>
      </c>
      <c r="G944" s="64" t="s">
        <v>4</v>
      </c>
      <c r="H944" s="62"/>
      <c r="I944" s="62">
        <v>505</v>
      </c>
      <c r="J944" s="65">
        <v>56.931100000000001</v>
      </c>
      <c r="K944" s="65">
        <f t="shared" si="66"/>
        <v>56.931100000000001</v>
      </c>
      <c r="L944" s="66">
        <f t="shared" si="67"/>
        <v>28750.2055</v>
      </c>
      <c r="M944" s="62" t="s">
        <v>36</v>
      </c>
      <c r="N944" s="62" t="s">
        <v>623</v>
      </c>
      <c r="O944" s="62" t="s">
        <v>20</v>
      </c>
      <c r="P944" s="62"/>
      <c r="Q944" s="67" t="s">
        <v>621</v>
      </c>
    </row>
    <row r="945" spans="1:19" x14ac:dyDescent="0.25">
      <c r="A945" s="62"/>
      <c r="B945" s="62"/>
      <c r="C945" s="62" t="s">
        <v>224</v>
      </c>
      <c r="D945" s="62" t="s">
        <v>622</v>
      </c>
      <c r="E945" s="62">
        <v>139.69999999999999</v>
      </c>
      <c r="F945" s="63">
        <v>25.3</v>
      </c>
      <c r="G945" s="64" t="s">
        <v>4</v>
      </c>
      <c r="H945" s="62"/>
      <c r="I945" s="62">
        <v>515</v>
      </c>
      <c r="J945" s="65">
        <v>56.931100000000001</v>
      </c>
      <c r="K945" s="65">
        <f t="shared" si="66"/>
        <v>56.931100000000001</v>
      </c>
      <c r="L945" s="66">
        <f t="shared" si="67"/>
        <v>29319.516500000002</v>
      </c>
      <c r="M945" s="62" t="s">
        <v>36</v>
      </c>
      <c r="N945" s="62" t="s">
        <v>624</v>
      </c>
      <c r="O945" s="62" t="s">
        <v>20</v>
      </c>
      <c r="P945" s="62"/>
      <c r="Q945" s="67" t="s">
        <v>622</v>
      </c>
    </row>
    <row r="946" spans="1:19" x14ac:dyDescent="0.25">
      <c r="A946" s="62"/>
      <c r="B946" s="62"/>
      <c r="C946" s="62" t="s">
        <v>224</v>
      </c>
      <c r="D946" s="62" t="s">
        <v>625</v>
      </c>
      <c r="E946" s="62">
        <v>339.7</v>
      </c>
      <c r="F946" s="63">
        <v>81.099999999999994</v>
      </c>
      <c r="G946" s="64" t="s">
        <v>1</v>
      </c>
      <c r="H946" s="62"/>
      <c r="I946" s="62">
        <v>284.67</v>
      </c>
      <c r="J946" s="65">
        <v>180.45</v>
      </c>
      <c r="K946" s="65">
        <f t="shared" si="66"/>
        <v>180.45</v>
      </c>
      <c r="L946" s="66">
        <f t="shared" si="67"/>
        <v>51368.701500000003</v>
      </c>
      <c r="M946" s="62" t="s">
        <v>36</v>
      </c>
      <c r="N946" s="62" t="s">
        <v>334</v>
      </c>
      <c r="O946" s="62" t="s">
        <v>20</v>
      </c>
      <c r="P946" s="62"/>
      <c r="Q946" s="62" t="s">
        <v>625</v>
      </c>
    </row>
    <row r="947" spans="1:19" x14ac:dyDescent="0.25">
      <c r="A947" s="62"/>
      <c r="B947" s="62"/>
      <c r="C947" s="62" t="s">
        <v>224</v>
      </c>
      <c r="D947" s="62" t="s">
        <v>625</v>
      </c>
      <c r="E947" s="62">
        <v>339.7</v>
      </c>
      <c r="F947" s="63">
        <v>81.099999999999994</v>
      </c>
      <c r="G947" s="64" t="s">
        <v>1</v>
      </c>
      <c r="H947" s="62"/>
      <c r="I947" s="62">
        <v>3764</v>
      </c>
      <c r="J947" s="65">
        <v>180.45</v>
      </c>
      <c r="K947" s="65">
        <f t="shared" si="66"/>
        <v>180.45</v>
      </c>
      <c r="L947" s="66">
        <f t="shared" si="67"/>
        <v>679213.79999999993</v>
      </c>
      <c r="M947" s="62" t="s">
        <v>36</v>
      </c>
      <c r="N947" s="62" t="s">
        <v>334</v>
      </c>
      <c r="O947" s="62" t="s">
        <v>150</v>
      </c>
      <c r="P947" s="62"/>
      <c r="Q947" s="62" t="s">
        <v>625</v>
      </c>
    </row>
    <row r="948" spans="1:19" x14ac:dyDescent="0.25">
      <c r="A948" s="62"/>
      <c r="B948" s="62"/>
      <c r="C948" s="62" t="s">
        <v>224</v>
      </c>
      <c r="D948" s="62" t="s">
        <v>626</v>
      </c>
      <c r="E948" s="62">
        <v>177.8</v>
      </c>
      <c r="F948" s="63">
        <f t="shared" si="77"/>
        <v>34.229999999999997</v>
      </c>
      <c r="G948" s="64" t="s">
        <v>4</v>
      </c>
      <c r="H948" s="62"/>
      <c r="I948" s="62">
        <v>1860</v>
      </c>
      <c r="J948" s="65">
        <v>86.54</v>
      </c>
      <c r="K948" s="65">
        <f t="shared" si="66"/>
        <v>86.54</v>
      </c>
      <c r="L948" s="66">
        <f t="shared" si="67"/>
        <v>160964.40000000002</v>
      </c>
      <c r="M948" s="62" t="s">
        <v>36</v>
      </c>
      <c r="N948" s="62" t="s">
        <v>627</v>
      </c>
      <c r="O948" s="62" t="s">
        <v>150</v>
      </c>
      <c r="P948" s="62"/>
      <c r="Q948" s="62" t="s">
        <v>626</v>
      </c>
    </row>
    <row r="949" spans="1:19" x14ac:dyDescent="0.25">
      <c r="A949" s="62"/>
      <c r="B949" s="62"/>
      <c r="C949" s="62" t="s">
        <v>224</v>
      </c>
      <c r="D949" s="62" t="s">
        <v>626</v>
      </c>
      <c r="E949" s="62">
        <v>177.8</v>
      </c>
      <c r="F949" s="63">
        <f t="shared" si="77"/>
        <v>34.229999999999997</v>
      </c>
      <c r="G949" s="64" t="s">
        <v>4</v>
      </c>
      <c r="H949" s="62"/>
      <c r="I949" s="62">
        <v>1451.5</v>
      </c>
      <c r="J949" s="65">
        <v>86.54</v>
      </c>
      <c r="K949" s="65">
        <f t="shared" ref="K949:K952" si="84">IF(M949="NEW",J949*1,IF(M949="YELLOW",J949*0.75,IF(M949="BLUE",J949*0.5)))</f>
        <v>86.54</v>
      </c>
      <c r="L949" s="66">
        <f t="shared" ref="L949:L952" si="85">I949*K949</f>
        <v>125612.81000000001</v>
      </c>
      <c r="M949" s="62" t="s">
        <v>36</v>
      </c>
      <c r="N949" s="62" t="s">
        <v>628</v>
      </c>
      <c r="O949" s="62" t="s">
        <v>150</v>
      </c>
      <c r="P949" s="62"/>
      <c r="Q949" s="62" t="s">
        <v>626</v>
      </c>
      <c r="R949" s="27"/>
      <c r="S949" s="27"/>
    </row>
    <row r="950" spans="1:19" x14ac:dyDescent="0.25">
      <c r="A950" s="62"/>
      <c r="B950" s="62"/>
      <c r="C950" s="62" t="s">
        <v>224</v>
      </c>
      <c r="D950" s="62" t="s">
        <v>626</v>
      </c>
      <c r="E950" s="62">
        <v>177.8</v>
      </c>
      <c r="F950" s="63">
        <f t="shared" si="77"/>
        <v>34.229999999999997</v>
      </c>
      <c r="G950" s="64" t="s">
        <v>4</v>
      </c>
      <c r="H950" s="62">
        <v>1</v>
      </c>
      <c r="I950" s="62">
        <v>13.5</v>
      </c>
      <c r="J950" s="65">
        <v>86.54</v>
      </c>
      <c r="K950" s="65">
        <f t="shared" si="84"/>
        <v>86.54</v>
      </c>
      <c r="L950" s="66">
        <f t="shared" si="85"/>
        <v>1168.2900000000002</v>
      </c>
      <c r="M950" s="62" t="s">
        <v>36</v>
      </c>
      <c r="N950" s="62" t="s">
        <v>632</v>
      </c>
      <c r="O950" s="62" t="s">
        <v>150</v>
      </c>
      <c r="P950" s="62"/>
      <c r="Q950" s="62" t="s">
        <v>626</v>
      </c>
      <c r="R950" s="27"/>
      <c r="S950" s="27"/>
    </row>
    <row r="951" spans="1:19" x14ac:dyDescent="0.25">
      <c r="A951" s="62"/>
      <c r="B951" s="62"/>
      <c r="C951" s="62" t="s">
        <v>224</v>
      </c>
      <c r="D951" s="62" t="s">
        <v>629</v>
      </c>
      <c r="E951" s="62">
        <v>339.7</v>
      </c>
      <c r="F951" s="63">
        <v>81.099999999999994</v>
      </c>
      <c r="G951" s="64" t="s">
        <v>1</v>
      </c>
      <c r="H951" s="62"/>
      <c r="I951" s="62">
        <v>290</v>
      </c>
      <c r="J951" s="65">
        <v>180.45</v>
      </c>
      <c r="K951" s="65">
        <f t="shared" si="84"/>
        <v>180.45</v>
      </c>
      <c r="L951" s="66">
        <f t="shared" si="85"/>
        <v>52330.5</v>
      </c>
      <c r="M951" s="62" t="s">
        <v>36</v>
      </c>
      <c r="N951" s="62" t="s">
        <v>335</v>
      </c>
      <c r="O951" s="62" t="s">
        <v>150</v>
      </c>
      <c r="P951" s="62"/>
      <c r="Q951" s="62" t="s">
        <v>629</v>
      </c>
      <c r="R951" s="27"/>
      <c r="S951" s="27"/>
    </row>
    <row r="952" spans="1:19" x14ac:dyDescent="0.25">
      <c r="A952" s="62"/>
      <c r="B952" s="62"/>
      <c r="C952" s="62" t="s">
        <v>224</v>
      </c>
      <c r="D952" s="62" t="s">
        <v>630</v>
      </c>
      <c r="E952" s="62">
        <v>339.7</v>
      </c>
      <c r="F952" s="63">
        <v>81.099999999999994</v>
      </c>
      <c r="G952" s="64" t="s">
        <v>1</v>
      </c>
      <c r="H952" s="62"/>
      <c r="I952" s="62">
        <v>2235</v>
      </c>
      <c r="J952" s="65">
        <v>180.45</v>
      </c>
      <c r="K952" s="65">
        <f t="shared" si="84"/>
        <v>180.45</v>
      </c>
      <c r="L952" s="66">
        <f t="shared" si="85"/>
        <v>403305.75</v>
      </c>
      <c r="M952" s="62" t="s">
        <v>36</v>
      </c>
      <c r="N952" s="62" t="s">
        <v>624</v>
      </c>
      <c r="O952" s="62" t="s">
        <v>150</v>
      </c>
      <c r="P952" s="62"/>
      <c r="Q952" s="62" t="s">
        <v>630</v>
      </c>
      <c r="R952" s="27"/>
      <c r="S952" s="27"/>
    </row>
    <row r="953" spans="1:19" x14ac:dyDescent="0.25">
      <c r="A953" s="27"/>
      <c r="B953" s="27"/>
      <c r="C953" s="27"/>
      <c r="D953" s="27"/>
      <c r="E953" s="27"/>
      <c r="F953" s="1" t="str">
        <f t="shared" si="77"/>
        <v>ENTER WEIGHT</v>
      </c>
      <c r="G953" s="2"/>
      <c r="H953" s="27"/>
      <c r="I953" s="27"/>
      <c r="J953" s="91" t="str">
        <f t="shared" ref="J953:J955" si="86">IF($E953=60.3,30.1,IF($E953=73,37.54,IF($E953=88.9,52.62,IF(AND($E953=114.3, $F953=17.26),56.44,IF(AND($E953=177.8, $F953=34.23),92.37,IF(AND($E953=244.5,$F953=53.57),144.09,"ENTER WEIGHT"))))))</f>
        <v>ENTER WEIGHT</v>
      </c>
      <c r="K953" s="5" t="b">
        <f t="shared" si="66"/>
        <v>0</v>
      </c>
      <c r="L953" s="6">
        <f t="shared" si="67"/>
        <v>0</v>
      </c>
      <c r="M953" s="27"/>
      <c r="N953" s="27"/>
      <c r="O953" s="27"/>
      <c r="P953" s="27"/>
      <c r="R953" s="27"/>
      <c r="S953" s="27"/>
    </row>
    <row r="954" spans="1:19" x14ac:dyDescent="0.25">
      <c r="A954" s="27"/>
      <c r="B954" s="27"/>
      <c r="C954" s="27"/>
      <c r="D954" s="27"/>
      <c r="E954" s="27"/>
      <c r="F954" s="1" t="str">
        <f t="shared" si="77"/>
        <v>ENTER WEIGHT</v>
      </c>
      <c r="G954" s="2"/>
      <c r="H954" s="27"/>
      <c r="I954" s="27"/>
      <c r="J954" s="91" t="str">
        <f t="shared" si="86"/>
        <v>ENTER WEIGHT</v>
      </c>
      <c r="K954" s="5" t="b">
        <f t="shared" si="66"/>
        <v>0</v>
      </c>
      <c r="L954" s="6">
        <f t="shared" si="67"/>
        <v>0</v>
      </c>
      <c r="M954" s="27"/>
      <c r="N954" s="27"/>
      <c r="O954" s="27"/>
      <c r="P954" s="27"/>
      <c r="R954" s="27"/>
      <c r="S954" s="27"/>
    </row>
    <row r="955" spans="1:19" x14ac:dyDescent="0.25">
      <c r="A955" s="27"/>
      <c r="B955" s="27"/>
      <c r="C955" s="27"/>
      <c r="D955" s="27"/>
      <c r="E955" s="27"/>
      <c r="F955" s="1" t="str">
        <f t="shared" si="77"/>
        <v>ENTER WEIGHT</v>
      </c>
      <c r="G955" s="2"/>
      <c r="H955" s="27"/>
      <c r="I955" s="27"/>
      <c r="J955" s="91" t="str">
        <f t="shared" si="86"/>
        <v>ENTER WEIGHT</v>
      </c>
      <c r="K955" s="5" t="b">
        <f t="shared" si="66"/>
        <v>0</v>
      </c>
      <c r="L955" s="6">
        <f t="shared" si="67"/>
        <v>0</v>
      </c>
      <c r="M955" s="27"/>
      <c r="N955" s="27"/>
      <c r="O955" s="27"/>
      <c r="P955" s="27"/>
      <c r="R955" s="27"/>
      <c r="S955" s="27"/>
    </row>
    <row r="956" spans="1:19" x14ac:dyDescent="0.25">
      <c r="A956" s="100"/>
      <c r="B956" s="100"/>
      <c r="C956" s="100" t="s">
        <v>224</v>
      </c>
      <c r="D956" s="100" t="s">
        <v>630</v>
      </c>
      <c r="E956" s="100">
        <v>244.5</v>
      </c>
      <c r="F956" s="101">
        <v>59.53</v>
      </c>
      <c r="G956" s="102" t="s">
        <v>631</v>
      </c>
      <c r="H956" s="100"/>
      <c r="I956" s="100">
        <v>8790.5</v>
      </c>
      <c r="J956" s="103">
        <v>160</v>
      </c>
      <c r="K956" s="103">
        <f t="shared" si="66"/>
        <v>160</v>
      </c>
      <c r="L956" s="104">
        <f t="shared" si="67"/>
        <v>1406480</v>
      </c>
      <c r="M956" s="100" t="s">
        <v>36</v>
      </c>
      <c r="N956" s="100" t="s">
        <v>624</v>
      </c>
      <c r="O956" s="100" t="s">
        <v>20</v>
      </c>
      <c r="P956" s="100"/>
      <c r="Q956" s="100" t="s">
        <v>630</v>
      </c>
    </row>
    <row r="957" spans="1:19" x14ac:dyDescent="0.25">
      <c r="A957" s="27"/>
      <c r="B957" s="27"/>
      <c r="C957" s="27"/>
      <c r="D957" s="27"/>
      <c r="E957" s="27"/>
      <c r="F957" s="1" t="str">
        <f t="shared" si="77"/>
        <v>ENTER WEIGHT</v>
      </c>
      <c r="G957" s="2"/>
      <c r="H957" s="27"/>
      <c r="I957" s="27"/>
      <c r="J957" s="91" t="str">
        <f t="shared" ref="J957:J963" si="87">IF($E957=60.3,30.1,IF($E957=73,37.54,IF($E957=88.9,52.62,IF(AND($E957=114.3, $F957=17.26),56.44,IF(AND($E957=177.8, $F957=34.23),92.37,IF(AND($E957=244.5,$F957=53.57),144.09,"ENTER WEIGHT"))))))</f>
        <v>ENTER WEIGHT</v>
      </c>
      <c r="K957" s="5" t="b">
        <f t="shared" ref="K957:K963" si="88">IF(M957="NEW",J957*1,IF(M957="YELLOW",J957*0.75,IF(M957="BLUE",J957*0.5)))</f>
        <v>0</v>
      </c>
      <c r="L957" s="6">
        <f t="shared" ref="L957:L963" si="89">I957*K957</f>
        <v>0</v>
      </c>
      <c r="M957" s="27"/>
      <c r="N957" s="27"/>
      <c r="O957" s="27"/>
      <c r="P957" s="27"/>
      <c r="R957" s="27"/>
      <c r="S957" s="27"/>
    </row>
    <row r="958" spans="1:19" x14ac:dyDescent="0.25">
      <c r="A958" s="27"/>
      <c r="B958" s="27"/>
      <c r="C958" s="27"/>
      <c r="D958" s="27"/>
      <c r="E958" s="27"/>
      <c r="F958" s="1" t="str">
        <f t="shared" si="77"/>
        <v>ENTER WEIGHT</v>
      </c>
      <c r="G958" s="2"/>
      <c r="H958" s="27"/>
      <c r="I958" s="27"/>
      <c r="J958" s="91" t="str">
        <f t="shared" si="87"/>
        <v>ENTER WEIGHT</v>
      </c>
      <c r="K958" s="5" t="b">
        <f t="shared" si="88"/>
        <v>0</v>
      </c>
      <c r="L958" s="6">
        <f t="shared" si="89"/>
        <v>0</v>
      </c>
      <c r="M958" s="27"/>
      <c r="N958" s="27"/>
      <c r="O958" s="27"/>
      <c r="P958" s="27"/>
      <c r="R958" s="27"/>
      <c r="S958" s="27"/>
    </row>
    <row r="959" spans="1:19" x14ac:dyDescent="0.25">
      <c r="A959" s="27"/>
      <c r="B959" s="27"/>
      <c r="C959" s="27"/>
      <c r="D959" s="27"/>
      <c r="E959" s="27"/>
      <c r="F959" s="1" t="str">
        <f t="shared" si="77"/>
        <v>ENTER WEIGHT</v>
      </c>
      <c r="G959" s="2"/>
      <c r="H959" s="27"/>
      <c r="I959" s="27"/>
      <c r="J959" s="91" t="str">
        <f t="shared" si="87"/>
        <v>ENTER WEIGHT</v>
      </c>
      <c r="K959" s="5" t="b">
        <f t="shared" si="88"/>
        <v>0</v>
      </c>
      <c r="L959" s="6">
        <f t="shared" si="89"/>
        <v>0</v>
      </c>
      <c r="M959" s="27"/>
      <c r="N959" s="27"/>
      <c r="O959" s="27"/>
      <c r="P959" s="27"/>
      <c r="R959" s="27"/>
      <c r="S959" s="27"/>
    </row>
    <row r="960" spans="1:19" x14ac:dyDescent="0.25">
      <c r="A960" s="27"/>
      <c r="B960" s="27"/>
      <c r="C960" s="27"/>
      <c r="D960" s="27"/>
      <c r="E960" s="27"/>
      <c r="F960" s="1" t="str">
        <f t="shared" si="77"/>
        <v>ENTER WEIGHT</v>
      </c>
      <c r="G960" s="2"/>
      <c r="H960" s="27"/>
      <c r="I960" s="27"/>
      <c r="J960" s="91" t="str">
        <f t="shared" si="87"/>
        <v>ENTER WEIGHT</v>
      </c>
      <c r="K960" s="5" t="b">
        <f t="shared" si="88"/>
        <v>0</v>
      </c>
      <c r="L960" s="6">
        <f t="shared" si="89"/>
        <v>0</v>
      </c>
      <c r="M960" s="27"/>
      <c r="N960" s="27"/>
      <c r="O960" s="27"/>
      <c r="P960" s="27"/>
      <c r="R960" s="27"/>
      <c r="S960" s="27"/>
    </row>
    <row r="961" spans="1:19" x14ac:dyDescent="0.25">
      <c r="A961" s="114"/>
      <c r="B961" s="114"/>
      <c r="C961" s="114" t="s">
        <v>224</v>
      </c>
      <c r="D961" s="114" t="s">
        <v>630</v>
      </c>
      <c r="E961" s="114">
        <v>244.5</v>
      </c>
      <c r="F961" s="115">
        <v>59.53</v>
      </c>
      <c r="G961" s="68" t="s">
        <v>631</v>
      </c>
      <c r="H961" s="114"/>
      <c r="I961" s="114">
        <v>9425.3799999999919</v>
      </c>
      <c r="J961" s="116">
        <v>160</v>
      </c>
      <c r="K961" s="116">
        <f t="shared" si="88"/>
        <v>160</v>
      </c>
      <c r="L961" s="117">
        <f t="shared" si="89"/>
        <v>1508060.7999999986</v>
      </c>
      <c r="M961" s="114" t="s">
        <v>36</v>
      </c>
      <c r="N961" s="114" t="s">
        <v>624</v>
      </c>
      <c r="O961" s="114" t="s">
        <v>150</v>
      </c>
      <c r="P961" s="114"/>
      <c r="Q961" s="114" t="s">
        <v>630</v>
      </c>
      <c r="R961" s="27"/>
      <c r="S961" s="27"/>
    </row>
    <row r="962" spans="1:19" x14ac:dyDescent="0.25">
      <c r="A962" s="27"/>
      <c r="B962" s="27"/>
      <c r="C962" s="27"/>
      <c r="D962" s="27"/>
      <c r="E962" s="27"/>
      <c r="F962" s="1" t="str">
        <f t="shared" si="77"/>
        <v>ENTER WEIGHT</v>
      </c>
      <c r="G962" s="2"/>
      <c r="H962" s="27"/>
      <c r="I962" s="27"/>
      <c r="J962" s="91" t="str">
        <f t="shared" si="87"/>
        <v>ENTER WEIGHT</v>
      </c>
      <c r="K962" s="5" t="b">
        <f t="shared" si="88"/>
        <v>0</v>
      </c>
      <c r="L962" s="6">
        <f t="shared" si="89"/>
        <v>0</v>
      </c>
      <c r="M962" s="27"/>
      <c r="N962" s="27"/>
      <c r="O962" s="27"/>
      <c r="P962" s="27"/>
      <c r="R962" s="27"/>
      <c r="S962" s="27"/>
    </row>
    <row r="963" spans="1:19" x14ac:dyDescent="0.25">
      <c r="A963" s="27"/>
      <c r="B963" s="27"/>
      <c r="C963" s="27"/>
      <c r="D963" s="27"/>
      <c r="E963" s="27"/>
      <c r="F963" s="1" t="str">
        <f t="shared" si="77"/>
        <v>ENTER WEIGHT</v>
      </c>
      <c r="G963" s="2"/>
      <c r="H963" s="27"/>
      <c r="I963" s="27"/>
      <c r="J963" s="91" t="str">
        <f t="shared" si="87"/>
        <v>ENTER WEIGHT</v>
      </c>
      <c r="K963" s="5" t="b">
        <f t="shared" si="88"/>
        <v>0</v>
      </c>
      <c r="L963" s="6">
        <f t="shared" si="89"/>
        <v>0</v>
      </c>
      <c r="M963" s="27"/>
      <c r="N963" s="27"/>
      <c r="O963" s="27"/>
      <c r="P963" s="27"/>
      <c r="R963" s="27"/>
      <c r="S963" s="27"/>
    </row>
    <row r="964" spans="1:19" x14ac:dyDescent="0.25">
      <c r="A964" s="114"/>
      <c r="B964" s="114"/>
      <c r="C964" s="114" t="s">
        <v>224</v>
      </c>
      <c r="D964" s="114" t="s">
        <v>630</v>
      </c>
      <c r="E964" s="114">
        <v>168.3</v>
      </c>
      <c r="F964" s="115">
        <v>29.76</v>
      </c>
      <c r="G964" s="68" t="s">
        <v>4</v>
      </c>
      <c r="H964" s="114"/>
      <c r="I964" s="114">
        <v>33700</v>
      </c>
      <c r="J964" s="116">
        <v>70.937600000000003</v>
      </c>
      <c r="K964" s="116">
        <f t="shared" si="66"/>
        <v>70.937600000000003</v>
      </c>
      <c r="L964" s="117">
        <f t="shared" si="67"/>
        <v>2390597.12</v>
      </c>
      <c r="M964" s="114" t="s">
        <v>36</v>
      </c>
      <c r="N964" s="114" t="s">
        <v>633</v>
      </c>
      <c r="O964" s="114" t="s">
        <v>150</v>
      </c>
      <c r="P964" s="114"/>
      <c r="Q964" s="114" t="s">
        <v>630</v>
      </c>
    </row>
    <row r="965" spans="1:19" x14ac:dyDescent="0.25">
      <c r="A965" s="27"/>
      <c r="B965" s="27"/>
      <c r="C965" s="27"/>
      <c r="D965" s="27"/>
      <c r="E965" s="27"/>
      <c r="F965" s="1" t="str">
        <f t="shared" si="77"/>
        <v>ENTER WEIGHT</v>
      </c>
      <c r="G965" s="2"/>
      <c r="H965" s="27"/>
      <c r="I965" s="27"/>
      <c r="J965" s="91" t="str">
        <f t="shared" ref="J965:J971" si="90">IF($E965=60.3,30.1,IF($E965=73,37.54,IF($E965=88.9,52.62,IF(AND($E965=114.3, $F965=17.26),56.44,IF(AND($E965=177.8, $F965=34.23),92.37,IF(AND($E965=244.5,$F965=53.57),144.09,"ENTER WEIGHT"))))))</f>
        <v>ENTER WEIGHT</v>
      </c>
      <c r="K965" s="5" t="b">
        <f t="shared" si="66"/>
        <v>0</v>
      </c>
      <c r="L965" s="6">
        <f t="shared" si="67"/>
        <v>0</v>
      </c>
      <c r="M965" s="27"/>
      <c r="N965" s="27"/>
      <c r="O965" s="27"/>
      <c r="P965" s="27"/>
      <c r="R965" s="27"/>
      <c r="S965" s="27"/>
    </row>
    <row r="966" spans="1:19" x14ac:dyDescent="0.25">
      <c r="A966" s="27"/>
      <c r="B966" s="27"/>
      <c r="C966" s="27"/>
      <c r="D966" s="27"/>
      <c r="E966" s="27"/>
      <c r="F966" s="1" t="str">
        <f t="shared" si="77"/>
        <v>ENTER WEIGHT</v>
      </c>
      <c r="G966" s="2"/>
      <c r="H966" s="27"/>
      <c r="I966" s="27"/>
      <c r="J966" s="91" t="str">
        <f t="shared" si="90"/>
        <v>ENTER WEIGHT</v>
      </c>
      <c r="K966" s="5" t="b">
        <f t="shared" si="66"/>
        <v>0</v>
      </c>
      <c r="L966" s="6">
        <f t="shared" si="67"/>
        <v>0</v>
      </c>
      <c r="M966" s="27"/>
      <c r="N966" s="27"/>
      <c r="O966" s="27"/>
      <c r="P966" s="27"/>
      <c r="R966" s="27"/>
      <c r="S966" s="27"/>
    </row>
    <row r="967" spans="1:19" x14ac:dyDescent="0.25">
      <c r="A967" s="27"/>
      <c r="B967" s="27"/>
      <c r="C967" s="27"/>
      <c r="D967" s="27"/>
      <c r="E967" s="27"/>
      <c r="F967" s="1" t="str">
        <f t="shared" si="77"/>
        <v>ENTER WEIGHT</v>
      </c>
      <c r="G967" s="2"/>
      <c r="H967" s="27"/>
      <c r="I967" s="27"/>
      <c r="J967" s="91" t="str">
        <f t="shared" si="90"/>
        <v>ENTER WEIGHT</v>
      </c>
      <c r="K967" s="5" t="b">
        <f t="shared" si="66"/>
        <v>0</v>
      </c>
      <c r="L967" s="6">
        <f t="shared" si="67"/>
        <v>0</v>
      </c>
      <c r="M967" s="27"/>
      <c r="N967" s="27"/>
      <c r="O967" s="27"/>
      <c r="P967" s="27"/>
      <c r="R967" s="27"/>
      <c r="S967" s="27"/>
    </row>
    <row r="968" spans="1:19" x14ac:dyDescent="0.25">
      <c r="A968" s="27"/>
      <c r="B968" s="27"/>
      <c r="C968" s="27"/>
      <c r="D968" s="27"/>
      <c r="E968" s="27"/>
      <c r="F968" s="1" t="str">
        <f t="shared" si="77"/>
        <v>ENTER WEIGHT</v>
      </c>
      <c r="G968" s="2"/>
      <c r="H968" s="27"/>
      <c r="I968" s="27"/>
      <c r="J968" s="91" t="str">
        <f t="shared" si="90"/>
        <v>ENTER WEIGHT</v>
      </c>
      <c r="K968" s="5" t="b">
        <f t="shared" si="66"/>
        <v>0</v>
      </c>
      <c r="L968" s="6">
        <f t="shared" si="67"/>
        <v>0</v>
      </c>
      <c r="M968" s="27"/>
      <c r="N968" s="27"/>
      <c r="O968" s="27"/>
      <c r="P968" s="27"/>
      <c r="R968" s="27"/>
      <c r="S968" s="27"/>
    </row>
    <row r="969" spans="1:19" x14ac:dyDescent="0.25">
      <c r="A969" s="27"/>
      <c r="B969" s="27"/>
      <c r="C969" s="27"/>
      <c r="D969" s="27"/>
      <c r="E969" s="27"/>
      <c r="F969" s="1" t="str">
        <f t="shared" si="77"/>
        <v>ENTER WEIGHT</v>
      </c>
      <c r="G969" s="2"/>
      <c r="H969" s="27"/>
      <c r="I969" s="27"/>
      <c r="J969" s="91" t="str">
        <f t="shared" si="90"/>
        <v>ENTER WEIGHT</v>
      </c>
      <c r="K969" s="5" t="b">
        <f t="shared" si="66"/>
        <v>0</v>
      </c>
      <c r="L969" s="6">
        <f t="shared" si="67"/>
        <v>0</v>
      </c>
      <c r="M969" s="27"/>
      <c r="N969" s="27"/>
      <c r="O969" s="27"/>
      <c r="P969" s="27"/>
      <c r="R969" s="27"/>
      <c r="S969" s="27"/>
    </row>
    <row r="970" spans="1:19" x14ac:dyDescent="0.25">
      <c r="A970" s="27"/>
      <c r="B970" s="27"/>
      <c r="C970" s="27"/>
      <c r="D970" s="27"/>
      <c r="E970" s="27"/>
      <c r="F970" s="1" t="str">
        <f t="shared" si="77"/>
        <v>ENTER WEIGHT</v>
      </c>
      <c r="G970" s="2"/>
      <c r="H970" s="27"/>
      <c r="I970" s="27"/>
      <c r="J970" s="91" t="str">
        <f t="shared" si="90"/>
        <v>ENTER WEIGHT</v>
      </c>
      <c r="K970" s="5" t="b">
        <f t="shared" si="66"/>
        <v>0</v>
      </c>
      <c r="L970" s="6">
        <f t="shared" si="67"/>
        <v>0</v>
      </c>
      <c r="M970" s="27"/>
      <c r="N970" s="27"/>
      <c r="O970" s="27"/>
      <c r="P970" s="27"/>
      <c r="R970" s="27"/>
      <c r="S970" s="27"/>
    </row>
    <row r="971" spans="1:19" x14ac:dyDescent="0.25">
      <c r="A971" s="27"/>
      <c r="B971" s="27"/>
      <c r="C971" s="27"/>
      <c r="D971" s="27"/>
      <c r="E971" s="27"/>
      <c r="F971" s="1" t="str">
        <f t="shared" si="77"/>
        <v>ENTER WEIGHT</v>
      </c>
      <c r="G971" s="2"/>
      <c r="H971" s="27"/>
      <c r="I971" s="27"/>
      <c r="J971" s="91" t="str">
        <f t="shared" si="90"/>
        <v>ENTER WEIGHT</v>
      </c>
      <c r="K971" s="5" t="b">
        <f t="shared" si="66"/>
        <v>0</v>
      </c>
      <c r="L971" s="6">
        <f t="shared" si="67"/>
        <v>0</v>
      </c>
      <c r="M971" s="27"/>
      <c r="N971" s="27"/>
      <c r="O971" s="27"/>
      <c r="P971" s="27"/>
      <c r="R971" s="27"/>
      <c r="S971" s="27"/>
    </row>
    <row r="972" spans="1:19" x14ac:dyDescent="0.25">
      <c r="A972" s="107"/>
      <c r="B972" s="107"/>
      <c r="C972" s="107" t="s">
        <v>224</v>
      </c>
      <c r="D972" s="107" t="s">
        <v>630</v>
      </c>
      <c r="E972" s="107">
        <v>168.3</v>
      </c>
      <c r="F972" s="108">
        <v>29.76</v>
      </c>
      <c r="G972" s="109" t="s">
        <v>4</v>
      </c>
      <c r="H972" s="107"/>
      <c r="I972" s="107">
        <v>10827</v>
      </c>
      <c r="J972" s="110">
        <v>70.937600000000003</v>
      </c>
      <c r="K972" s="110">
        <f t="shared" si="66"/>
        <v>70.937600000000003</v>
      </c>
      <c r="L972" s="111">
        <f t="shared" si="67"/>
        <v>768041.39520000003</v>
      </c>
      <c r="M972" s="107" t="s">
        <v>36</v>
      </c>
      <c r="N972" s="107" t="s">
        <v>633</v>
      </c>
      <c r="O972" s="107" t="s">
        <v>35</v>
      </c>
      <c r="P972" s="107"/>
      <c r="Q972" s="107" t="s">
        <v>630</v>
      </c>
    </row>
    <row r="973" spans="1:19" x14ac:dyDescent="0.25">
      <c r="A973" s="107"/>
      <c r="B973" s="107"/>
      <c r="C973" s="107" t="s">
        <v>224</v>
      </c>
      <c r="D973" s="107" t="s">
        <v>630</v>
      </c>
      <c r="E973" s="107">
        <v>168.3</v>
      </c>
      <c r="F973" s="108">
        <v>29.76</v>
      </c>
      <c r="G973" s="109" t="s">
        <v>4</v>
      </c>
      <c r="H973" s="107"/>
      <c r="I973" s="107">
        <v>337.5</v>
      </c>
      <c r="J973" s="110">
        <v>70.937600000000003</v>
      </c>
      <c r="K973" s="110">
        <f t="shared" si="66"/>
        <v>70.937600000000003</v>
      </c>
      <c r="L973" s="111">
        <f t="shared" si="67"/>
        <v>23941.440000000002</v>
      </c>
      <c r="M973" s="107" t="s">
        <v>36</v>
      </c>
      <c r="N973" s="107" t="s">
        <v>633</v>
      </c>
      <c r="O973" s="107" t="s">
        <v>150</v>
      </c>
      <c r="P973" s="107"/>
      <c r="Q973" s="107" t="s">
        <v>630</v>
      </c>
    </row>
    <row r="974" spans="1:19" x14ac:dyDescent="0.25">
      <c r="A974" s="107"/>
      <c r="B974" s="107"/>
      <c r="C974" s="107" t="s">
        <v>224</v>
      </c>
      <c r="D974" s="107" t="s">
        <v>634</v>
      </c>
      <c r="E974" s="107">
        <v>177.8</v>
      </c>
      <c r="F974" s="108">
        <f t="shared" si="77"/>
        <v>34.229999999999997</v>
      </c>
      <c r="G974" s="109" t="s">
        <v>175</v>
      </c>
      <c r="H974" s="107"/>
      <c r="I974" s="107">
        <v>850</v>
      </c>
      <c r="J974" s="110">
        <v>83.69</v>
      </c>
      <c r="K974" s="110">
        <f t="shared" si="66"/>
        <v>83.69</v>
      </c>
      <c r="L974" s="111">
        <f t="shared" si="67"/>
        <v>71136.5</v>
      </c>
      <c r="M974" s="107" t="s">
        <v>36</v>
      </c>
      <c r="N974" s="107" t="s">
        <v>637</v>
      </c>
      <c r="O974" s="107" t="s">
        <v>150</v>
      </c>
      <c r="P974" s="107"/>
      <c r="Q974" s="119" t="s">
        <v>634</v>
      </c>
    </row>
    <row r="975" spans="1:19" x14ac:dyDescent="0.25">
      <c r="A975" s="107"/>
      <c r="B975" s="107"/>
      <c r="C975" s="107" t="s">
        <v>224</v>
      </c>
      <c r="D975" s="107" t="s">
        <v>634</v>
      </c>
      <c r="E975" s="107">
        <v>177.8</v>
      </c>
      <c r="F975" s="108">
        <f t="shared" si="77"/>
        <v>34.229999999999997</v>
      </c>
      <c r="G975" s="109" t="s">
        <v>331</v>
      </c>
      <c r="H975" s="107"/>
      <c r="I975" s="107">
        <v>210</v>
      </c>
      <c r="J975" s="110">
        <v>83.69</v>
      </c>
      <c r="K975" s="110">
        <f t="shared" si="66"/>
        <v>83.69</v>
      </c>
      <c r="L975" s="111">
        <f t="shared" si="67"/>
        <v>17574.899999999998</v>
      </c>
      <c r="M975" s="107" t="s">
        <v>36</v>
      </c>
      <c r="N975" s="107" t="s">
        <v>637</v>
      </c>
      <c r="O975" s="107" t="s">
        <v>150</v>
      </c>
      <c r="P975" s="107"/>
      <c r="Q975" s="119" t="s">
        <v>634</v>
      </c>
    </row>
    <row r="976" spans="1:19" x14ac:dyDescent="0.25">
      <c r="A976" s="107"/>
      <c r="B976" s="107"/>
      <c r="C976" s="107" t="s">
        <v>224</v>
      </c>
      <c r="D976" s="107" t="s">
        <v>635</v>
      </c>
      <c r="E976" s="107">
        <v>339.7</v>
      </c>
      <c r="F976" s="108">
        <v>81.099999999999994</v>
      </c>
      <c r="G976" s="109" t="s">
        <v>1</v>
      </c>
      <c r="H976" s="107"/>
      <c r="I976" s="107">
        <v>185</v>
      </c>
      <c r="J976" s="110">
        <v>180.45</v>
      </c>
      <c r="K976" s="110">
        <f t="shared" si="66"/>
        <v>180.45</v>
      </c>
      <c r="L976" s="111">
        <f t="shared" si="67"/>
        <v>33383.25</v>
      </c>
      <c r="M976" s="107" t="s">
        <v>36</v>
      </c>
      <c r="N976" s="107" t="s">
        <v>638</v>
      </c>
      <c r="O976" s="107" t="s">
        <v>150</v>
      </c>
      <c r="P976" s="107"/>
      <c r="Q976" s="119" t="s">
        <v>635</v>
      </c>
    </row>
    <row r="977" spans="1:19" x14ac:dyDescent="0.25">
      <c r="A977" s="107"/>
      <c r="B977" s="107"/>
      <c r="C977" s="107" t="s">
        <v>224</v>
      </c>
      <c r="D977" s="107" t="s">
        <v>635</v>
      </c>
      <c r="E977" s="107">
        <v>177.8</v>
      </c>
      <c r="F977" s="108">
        <f t="shared" si="77"/>
        <v>34.229999999999997</v>
      </c>
      <c r="G977" s="109" t="s">
        <v>331</v>
      </c>
      <c r="H977" s="107"/>
      <c r="I977" s="107">
        <v>135</v>
      </c>
      <c r="J977" s="110">
        <v>83.69</v>
      </c>
      <c r="K977" s="110">
        <f t="shared" ref="K977:K1054" si="91">IF(M977="NEW",J977*1,IF(M977="YELLOW",J977*0.75,IF(M977="BLUE",J977*0.5)))</f>
        <v>83.69</v>
      </c>
      <c r="L977" s="111">
        <f t="shared" ref="L977:L1054" si="92">I977*K977</f>
        <v>11298.15</v>
      </c>
      <c r="M977" s="107" t="s">
        <v>36</v>
      </c>
      <c r="N977" s="107" t="s">
        <v>638</v>
      </c>
      <c r="O977" s="107" t="s">
        <v>150</v>
      </c>
      <c r="P977" s="107"/>
      <c r="Q977" s="119" t="s">
        <v>635</v>
      </c>
    </row>
    <row r="978" spans="1:19" x14ac:dyDescent="0.25">
      <c r="A978" s="107"/>
      <c r="B978" s="107"/>
      <c r="C978" s="107" t="s">
        <v>224</v>
      </c>
      <c r="D978" s="107" t="s">
        <v>636</v>
      </c>
      <c r="E978" s="107">
        <v>339.7</v>
      </c>
      <c r="F978" s="108">
        <v>81.099999999999994</v>
      </c>
      <c r="G978" s="109" t="s">
        <v>1</v>
      </c>
      <c r="H978" s="107"/>
      <c r="I978" s="107">
        <v>275</v>
      </c>
      <c r="J978" s="110">
        <v>229.14</v>
      </c>
      <c r="K978" s="110">
        <f t="shared" si="91"/>
        <v>229.14</v>
      </c>
      <c r="L978" s="111">
        <f t="shared" si="92"/>
        <v>63013.499999999993</v>
      </c>
      <c r="M978" s="107" t="s">
        <v>36</v>
      </c>
      <c r="N978" s="107" t="s">
        <v>639</v>
      </c>
      <c r="O978" s="107" t="s">
        <v>150</v>
      </c>
      <c r="P978" s="107"/>
      <c r="Q978" s="119" t="s">
        <v>636</v>
      </c>
    </row>
    <row r="979" spans="1:19" x14ac:dyDescent="0.25">
      <c r="A979" s="107"/>
      <c r="B979" s="107"/>
      <c r="C979" s="107" t="s">
        <v>224</v>
      </c>
      <c r="D979" s="107" t="s">
        <v>636</v>
      </c>
      <c r="E979" s="107">
        <v>244.5</v>
      </c>
      <c r="F979" s="108">
        <v>59.53</v>
      </c>
      <c r="G979" s="109" t="s">
        <v>4</v>
      </c>
      <c r="H979" s="107"/>
      <c r="I979" s="107">
        <v>790</v>
      </c>
      <c r="J979" s="110">
        <v>157.68</v>
      </c>
      <c r="K979" s="110">
        <f t="shared" si="91"/>
        <v>157.68</v>
      </c>
      <c r="L979" s="111">
        <f t="shared" si="92"/>
        <v>124567.20000000001</v>
      </c>
      <c r="M979" s="107" t="s">
        <v>36</v>
      </c>
      <c r="N979" s="107" t="s">
        <v>639</v>
      </c>
      <c r="O979" s="107" t="s">
        <v>20</v>
      </c>
      <c r="P979" s="107"/>
      <c r="Q979" s="119" t="s">
        <v>636</v>
      </c>
    </row>
    <row r="980" spans="1:19" x14ac:dyDescent="0.25">
      <c r="A980" s="107"/>
      <c r="B980" s="107"/>
      <c r="C980" s="107" t="s">
        <v>224</v>
      </c>
      <c r="D980" s="107" t="s">
        <v>636</v>
      </c>
      <c r="E980" s="107">
        <v>177.8</v>
      </c>
      <c r="F980" s="108">
        <f t="shared" si="77"/>
        <v>34.229999999999997</v>
      </c>
      <c r="G980" s="109" t="s">
        <v>175</v>
      </c>
      <c r="H980" s="107"/>
      <c r="I980" s="107">
        <v>945</v>
      </c>
      <c r="J980" s="110">
        <v>82.06</v>
      </c>
      <c r="K980" s="110">
        <f t="shared" si="91"/>
        <v>82.06</v>
      </c>
      <c r="L980" s="111">
        <f t="shared" si="92"/>
        <v>77546.7</v>
      </c>
      <c r="M980" s="107" t="s">
        <v>36</v>
      </c>
      <c r="N980" s="107" t="s">
        <v>639</v>
      </c>
      <c r="O980" s="107" t="s">
        <v>150</v>
      </c>
      <c r="P980" s="107"/>
      <c r="Q980" s="119" t="s">
        <v>636</v>
      </c>
    </row>
    <row r="981" spans="1:19" x14ac:dyDescent="0.25">
      <c r="A981" s="107"/>
      <c r="B981" s="107"/>
      <c r="C981" s="107" t="s">
        <v>224</v>
      </c>
      <c r="D981" s="107" t="s">
        <v>636</v>
      </c>
      <c r="E981" s="107">
        <v>339.7</v>
      </c>
      <c r="F981" s="108">
        <v>81.099999999999994</v>
      </c>
      <c r="G981" s="109" t="s">
        <v>1</v>
      </c>
      <c r="H981" s="107"/>
      <c r="I981" s="107">
        <v>185</v>
      </c>
      <c r="J981" s="110">
        <v>229.14</v>
      </c>
      <c r="K981" s="110">
        <f t="shared" si="91"/>
        <v>229.14</v>
      </c>
      <c r="L981" s="111">
        <f t="shared" si="92"/>
        <v>42390.899999999994</v>
      </c>
      <c r="M981" s="107" t="s">
        <v>36</v>
      </c>
      <c r="N981" s="107" t="s">
        <v>640</v>
      </c>
      <c r="O981" s="107" t="s">
        <v>150</v>
      </c>
      <c r="P981" s="107"/>
      <c r="Q981" s="119" t="s">
        <v>636</v>
      </c>
    </row>
    <row r="982" spans="1:19" x14ac:dyDescent="0.25">
      <c r="A982" s="107"/>
      <c r="B982" s="107"/>
      <c r="C982" s="107" t="s">
        <v>224</v>
      </c>
      <c r="D982" s="107" t="s">
        <v>636</v>
      </c>
      <c r="E982" s="107">
        <v>244.5</v>
      </c>
      <c r="F982" s="108">
        <v>59.53</v>
      </c>
      <c r="G982" s="109" t="s">
        <v>4</v>
      </c>
      <c r="H982" s="107"/>
      <c r="I982" s="107">
        <v>840</v>
      </c>
      <c r="J982" s="110">
        <v>157.68</v>
      </c>
      <c r="K982" s="110">
        <f t="shared" si="91"/>
        <v>157.68</v>
      </c>
      <c r="L982" s="111">
        <f t="shared" si="92"/>
        <v>132451.20000000001</v>
      </c>
      <c r="M982" s="107" t="s">
        <v>36</v>
      </c>
      <c r="N982" s="107" t="s">
        <v>640</v>
      </c>
      <c r="O982" s="107" t="s">
        <v>20</v>
      </c>
      <c r="P982" s="107"/>
      <c r="Q982" s="119" t="s">
        <v>636</v>
      </c>
    </row>
    <row r="983" spans="1:19" x14ac:dyDescent="0.25">
      <c r="A983" s="107"/>
      <c r="B983" s="107"/>
      <c r="C983" s="107" t="s">
        <v>224</v>
      </c>
      <c r="D983" s="107" t="s">
        <v>636</v>
      </c>
      <c r="E983" s="107">
        <v>177.8</v>
      </c>
      <c r="F983" s="108">
        <f t="shared" si="77"/>
        <v>34.229999999999997</v>
      </c>
      <c r="G983" s="109" t="s">
        <v>175</v>
      </c>
      <c r="H983" s="107"/>
      <c r="I983" s="107">
        <v>945</v>
      </c>
      <c r="J983" s="110">
        <v>82.06</v>
      </c>
      <c r="K983" s="110">
        <f t="shared" si="91"/>
        <v>82.06</v>
      </c>
      <c r="L983" s="111">
        <f t="shared" si="92"/>
        <v>77546.7</v>
      </c>
      <c r="M983" s="107" t="s">
        <v>36</v>
      </c>
      <c r="N983" s="107" t="s">
        <v>640</v>
      </c>
      <c r="O983" s="107" t="s">
        <v>150</v>
      </c>
      <c r="P983" s="107"/>
      <c r="Q983" s="119" t="s">
        <v>636</v>
      </c>
    </row>
    <row r="984" spans="1:19" x14ac:dyDescent="0.25">
      <c r="A984" s="27"/>
      <c r="B984" s="27"/>
      <c r="C984" s="27"/>
      <c r="D984" s="27"/>
      <c r="E984" s="27"/>
      <c r="F984" s="1" t="str">
        <f t="shared" si="77"/>
        <v>ENTER WEIGHT</v>
      </c>
      <c r="G984" s="2"/>
      <c r="H984" s="27"/>
      <c r="I984" s="27"/>
      <c r="J984" s="91" t="str">
        <f t="shared" ref="J984:J990" si="93">IF($E984=60.3,30.1,IF($E984=73,37.54,IF($E984=88.9,52.62,IF(AND($E984=114.3, $F984=17.26),56.44,IF(AND($E984=177.8, $F984=34.23),92.37,IF(AND($E984=244.5,$F984=53.57),144.09,"ENTER WEIGHT"))))))</f>
        <v>ENTER WEIGHT</v>
      </c>
      <c r="K984" s="5" t="b">
        <f t="shared" si="91"/>
        <v>0</v>
      </c>
      <c r="L984" s="6">
        <f t="shared" si="92"/>
        <v>0</v>
      </c>
      <c r="M984" s="27"/>
      <c r="N984" s="27"/>
      <c r="O984" s="27"/>
      <c r="P984" s="27"/>
      <c r="R984" s="27"/>
      <c r="S984" s="27"/>
    </row>
    <row r="985" spans="1:19" x14ac:dyDescent="0.25">
      <c r="A985" s="27"/>
      <c r="B985" s="27"/>
      <c r="C985" s="27"/>
      <c r="D985" s="27"/>
      <c r="E985" s="27"/>
      <c r="F985" s="1" t="str">
        <f t="shared" si="77"/>
        <v>ENTER WEIGHT</v>
      </c>
      <c r="G985" s="2"/>
      <c r="H985" s="27"/>
      <c r="I985" s="27"/>
      <c r="J985" s="91" t="str">
        <f t="shared" si="93"/>
        <v>ENTER WEIGHT</v>
      </c>
      <c r="K985" s="5" t="b">
        <f t="shared" si="91"/>
        <v>0</v>
      </c>
      <c r="L985" s="6">
        <f t="shared" si="92"/>
        <v>0</v>
      </c>
      <c r="M985" s="27"/>
      <c r="N985" s="27"/>
      <c r="O985" s="27"/>
      <c r="P985" s="27"/>
      <c r="R985" s="27"/>
      <c r="S985" s="27"/>
    </row>
    <row r="986" spans="1:19" x14ac:dyDescent="0.25">
      <c r="A986" s="27"/>
      <c r="B986" s="27"/>
      <c r="C986" s="27"/>
      <c r="D986" s="27"/>
      <c r="E986" s="27"/>
      <c r="F986" s="1" t="str">
        <f t="shared" si="77"/>
        <v>ENTER WEIGHT</v>
      </c>
      <c r="G986" s="2"/>
      <c r="H986" s="27"/>
      <c r="I986" s="27"/>
      <c r="J986" s="91" t="str">
        <f t="shared" si="93"/>
        <v>ENTER WEIGHT</v>
      </c>
      <c r="K986" s="5" t="b">
        <f t="shared" si="91"/>
        <v>0</v>
      </c>
      <c r="L986" s="6">
        <f t="shared" si="92"/>
        <v>0</v>
      </c>
      <c r="M986" s="27"/>
      <c r="N986" s="27"/>
      <c r="O986" s="27"/>
      <c r="P986" s="27"/>
      <c r="R986" s="27"/>
      <c r="S986" s="27"/>
    </row>
    <row r="987" spans="1:19" x14ac:dyDescent="0.25">
      <c r="A987" s="27"/>
      <c r="B987" s="27"/>
      <c r="C987" s="27"/>
      <c r="D987" s="27"/>
      <c r="E987" s="27"/>
      <c r="F987" s="1" t="str">
        <f t="shared" si="77"/>
        <v>ENTER WEIGHT</v>
      </c>
      <c r="G987" s="2"/>
      <c r="H987" s="27"/>
      <c r="I987" s="27"/>
      <c r="J987" s="91" t="str">
        <f t="shared" si="93"/>
        <v>ENTER WEIGHT</v>
      </c>
      <c r="K987" s="5" t="b">
        <f t="shared" si="91"/>
        <v>0</v>
      </c>
      <c r="L987" s="6">
        <f t="shared" si="92"/>
        <v>0</v>
      </c>
      <c r="M987" s="27"/>
      <c r="N987" s="27"/>
      <c r="O987" s="27"/>
      <c r="P987" s="27"/>
      <c r="R987" s="27"/>
      <c r="S987" s="27"/>
    </row>
    <row r="988" spans="1:19" x14ac:dyDescent="0.25">
      <c r="A988" s="27"/>
      <c r="B988" s="27"/>
      <c r="C988" s="27"/>
      <c r="D988" s="27"/>
      <c r="E988" s="27"/>
      <c r="F988" s="1" t="str">
        <f t="shared" si="77"/>
        <v>ENTER WEIGHT</v>
      </c>
      <c r="G988" s="2"/>
      <c r="H988" s="27"/>
      <c r="I988" s="27"/>
      <c r="J988" s="91" t="str">
        <f t="shared" si="93"/>
        <v>ENTER WEIGHT</v>
      </c>
      <c r="K988" s="5" t="b">
        <f t="shared" si="91"/>
        <v>0</v>
      </c>
      <c r="L988" s="6">
        <f t="shared" si="92"/>
        <v>0</v>
      </c>
      <c r="M988" s="27"/>
      <c r="N988" s="27"/>
      <c r="O988" s="27"/>
      <c r="P988" s="27"/>
      <c r="R988" s="27"/>
      <c r="S988" s="27"/>
    </row>
    <row r="989" spans="1:19" x14ac:dyDescent="0.25">
      <c r="A989" s="27"/>
      <c r="B989" s="27"/>
      <c r="C989" s="27"/>
      <c r="D989" s="27"/>
      <c r="E989" s="27"/>
      <c r="F989" s="1" t="str">
        <f t="shared" si="77"/>
        <v>ENTER WEIGHT</v>
      </c>
      <c r="G989" s="2"/>
      <c r="H989" s="27"/>
      <c r="I989" s="27"/>
      <c r="J989" s="91" t="str">
        <f t="shared" si="93"/>
        <v>ENTER WEIGHT</v>
      </c>
      <c r="K989" s="5" t="b">
        <f t="shared" si="91"/>
        <v>0</v>
      </c>
      <c r="L989" s="6">
        <f t="shared" si="92"/>
        <v>0</v>
      </c>
      <c r="M989" s="27"/>
      <c r="N989" s="27"/>
      <c r="O989" s="27"/>
      <c r="P989" s="27"/>
      <c r="R989" s="27"/>
      <c r="S989" s="27"/>
    </row>
    <row r="990" spans="1:19" x14ac:dyDescent="0.25">
      <c r="A990" s="27"/>
      <c r="B990" s="27"/>
      <c r="C990" s="27"/>
      <c r="D990" s="27"/>
      <c r="E990" s="27"/>
      <c r="F990" s="1" t="str">
        <f t="shared" si="77"/>
        <v>ENTER WEIGHT</v>
      </c>
      <c r="G990" s="2"/>
      <c r="H990" s="27"/>
      <c r="I990" s="27"/>
      <c r="J990" s="91" t="str">
        <f t="shared" si="93"/>
        <v>ENTER WEIGHT</v>
      </c>
      <c r="K990" s="5" t="b">
        <f t="shared" si="91"/>
        <v>0</v>
      </c>
      <c r="L990" s="6">
        <f t="shared" si="92"/>
        <v>0</v>
      </c>
      <c r="M990" s="27"/>
      <c r="N990" s="27"/>
      <c r="O990" s="27"/>
      <c r="P990" s="27"/>
      <c r="R990" s="27"/>
      <c r="S990" s="27"/>
    </row>
    <row r="991" spans="1:19" x14ac:dyDescent="0.25">
      <c r="A991" s="62"/>
      <c r="B991" s="62"/>
      <c r="C991" s="62" t="s">
        <v>224</v>
      </c>
      <c r="D991" s="62" t="s">
        <v>636</v>
      </c>
      <c r="E991" s="62">
        <v>177.8</v>
      </c>
      <c r="F991" s="63">
        <f t="shared" si="77"/>
        <v>34.229999999999997</v>
      </c>
      <c r="G991" s="64" t="s">
        <v>331</v>
      </c>
      <c r="H991" s="62"/>
      <c r="I991" s="62">
        <v>945</v>
      </c>
      <c r="J991" s="65">
        <v>84.44</v>
      </c>
      <c r="K991" s="65">
        <f t="shared" si="91"/>
        <v>84.44</v>
      </c>
      <c r="L991" s="66">
        <f t="shared" si="92"/>
        <v>79795.8</v>
      </c>
      <c r="M991" s="62" t="s">
        <v>36</v>
      </c>
      <c r="N991" s="62" t="s">
        <v>640</v>
      </c>
      <c r="O991" s="62" t="s">
        <v>150</v>
      </c>
      <c r="P991" s="62"/>
      <c r="Q991" s="67" t="s">
        <v>636</v>
      </c>
    </row>
    <row r="992" spans="1:19" x14ac:dyDescent="0.25">
      <c r="A992" s="62"/>
      <c r="B992" s="62"/>
      <c r="C992" s="62" t="s">
        <v>224</v>
      </c>
      <c r="D992" s="62" t="s">
        <v>636</v>
      </c>
      <c r="E992" s="62">
        <v>339.7</v>
      </c>
      <c r="F992" s="63">
        <v>81.099999999999994</v>
      </c>
      <c r="G992" s="64" t="s">
        <v>1</v>
      </c>
      <c r="H992" s="62"/>
      <c r="I992" s="62">
        <v>265</v>
      </c>
      <c r="J992" s="65">
        <v>229.14</v>
      </c>
      <c r="K992" s="65">
        <f t="shared" si="91"/>
        <v>229.14</v>
      </c>
      <c r="L992" s="66">
        <f t="shared" si="92"/>
        <v>60722.1</v>
      </c>
      <c r="M992" s="62" t="s">
        <v>36</v>
      </c>
      <c r="N992" s="62" t="s">
        <v>641</v>
      </c>
      <c r="O992" s="62" t="s">
        <v>150</v>
      </c>
      <c r="P992" s="62"/>
      <c r="Q992" s="67" t="s">
        <v>636</v>
      </c>
    </row>
    <row r="993" spans="1:19" x14ac:dyDescent="0.25">
      <c r="A993" s="62"/>
      <c r="B993" s="62"/>
      <c r="C993" s="62" t="s">
        <v>224</v>
      </c>
      <c r="D993" s="62" t="s">
        <v>636</v>
      </c>
      <c r="E993" s="62">
        <v>244.5</v>
      </c>
      <c r="F993" s="63">
        <v>59.53</v>
      </c>
      <c r="G993" s="64" t="s">
        <v>4</v>
      </c>
      <c r="H993" s="62"/>
      <c r="I993" s="62">
        <v>745</v>
      </c>
      <c r="J993" s="65">
        <v>157.68</v>
      </c>
      <c r="K993" s="65">
        <f t="shared" si="91"/>
        <v>157.68</v>
      </c>
      <c r="L993" s="66">
        <f t="shared" si="92"/>
        <v>117471.6</v>
      </c>
      <c r="M993" s="62" t="s">
        <v>36</v>
      </c>
      <c r="N993" s="62" t="s">
        <v>641</v>
      </c>
      <c r="O993" s="62" t="s">
        <v>20</v>
      </c>
      <c r="P993" s="62"/>
      <c r="Q993" s="67" t="s">
        <v>636</v>
      </c>
    </row>
    <row r="994" spans="1:19" x14ac:dyDescent="0.25">
      <c r="A994" s="62"/>
      <c r="B994" s="62"/>
      <c r="C994" s="62" t="s">
        <v>224</v>
      </c>
      <c r="D994" s="62" t="s">
        <v>636</v>
      </c>
      <c r="E994" s="62">
        <v>177.8</v>
      </c>
      <c r="F994" s="63">
        <f t="shared" si="77"/>
        <v>34.229999999999997</v>
      </c>
      <c r="G994" s="64" t="s">
        <v>331</v>
      </c>
      <c r="H994" s="62"/>
      <c r="I994" s="62">
        <v>915</v>
      </c>
      <c r="J994" s="65">
        <v>84.44</v>
      </c>
      <c r="K994" s="65">
        <f t="shared" si="91"/>
        <v>84.44</v>
      </c>
      <c r="L994" s="66">
        <f t="shared" si="92"/>
        <v>77262.599999999991</v>
      </c>
      <c r="M994" s="62" t="s">
        <v>36</v>
      </c>
      <c r="N994" s="62" t="s">
        <v>641</v>
      </c>
      <c r="O994" s="62" t="s">
        <v>150</v>
      </c>
      <c r="P994" s="62"/>
      <c r="Q994" s="67" t="s">
        <v>636</v>
      </c>
    </row>
    <row r="995" spans="1:19" x14ac:dyDescent="0.25">
      <c r="A995" s="62"/>
      <c r="B995" s="62"/>
      <c r="C995" s="62" t="s">
        <v>224</v>
      </c>
      <c r="D995" s="62" t="s">
        <v>636</v>
      </c>
      <c r="E995" s="62">
        <v>339.7</v>
      </c>
      <c r="F995" s="63">
        <v>81.099999999999994</v>
      </c>
      <c r="G995" s="64" t="s">
        <v>1</v>
      </c>
      <c r="H995" s="62"/>
      <c r="I995" s="62">
        <v>265</v>
      </c>
      <c r="J995" s="65">
        <v>229.14</v>
      </c>
      <c r="K995" s="65">
        <f t="shared" si="91"/>
        <v>229.14</v>
      </c>
      <c r="L995" s="66">
        <f t="shared" si="92"/>
        <v>60722.1</v>
      </c>
      <c r="M995" s="62" t="s">
        <v>36</v>
      </c>
      <c r="N995" s="62" t="s">
        <v>642</v>
      </c>
      <c r="O995" s="62" t="s">
        <v>150</v>
      </c>
      <c r="P995" s="62"/>
      <c r="Q995" s="67" t="s">
        <v>636</v>
      </c>
    </row>
    <row r="996" spans="1:19" x14ac:dyDescent="0.25">
      <c r="A996" s="62"/>
      <c r="B996" s="62"/>
      <c r="C996" s="62" t="s">
        <v>224</v>
      </c>
      <c r="D996" s="62" t="s">
        <v>636</v>
      </c>
      <c r="E996" s="62">
        <v>244.5</v>
      </c>
      <c r="F996" s="63">
        <v>59.53</v>
      </c>
      <c r="G996" s="64" t="s">
        <v>4</v>
      </c>
      <c r="H996" s="62"/>
      <c r="I996" s="62">
        <v>705</v>
      </c>
      <c r="J996" s="65">
        <v>157.68</v>
      </c>
      <c r="K996" s="65">
        <f t="shared" si="91"/>
        <v>157.68</v>
      </c>
      <c r="L996" s="66">
        <f t="shared" si="92"/>
        <v>111164.40000000001</v>
      </c>
      <c r="M996" s="62" t="s">
        <v>36</v>
      </c>
      <c r="N996" s="62" t="s">
        <v>642</v>
      </c>
      <c r="O996" s="62" t="s">
        <v>20</v>
      </c>
      <c r="P996" s="62"/>
      <c r="Q996" s="67" t="s">
        <v>636</v>
      </c>
    </row>
    <row r="997" spans="1:19" x14ac:dyDescent="0.25">
      <c r="A997" s="62"/>
      <c r="B997" s="62"/>
      <c r="C997" s="62" t="s">
        <v>224</v>
      </c>
      <c r="D997" s="62" t="s">
        <v>636</v>
      </c>
      <c r="E997" s="62">
        <v>177.8</v>
      </c>
      <c r="F997" s="63">
        <f t="shared" si="77"/>
        <v>34.229999999999997</v>
      </c>
      <c r="G997" s="64" t="s">
        <v>175</v>
      </c>
      <c r="H997" s="62"/>
      <c r="I997" s="62">
        <v>940</v>
      </c>
      <c r="J997" s="65">
        <v>82.06</v>
      </c>
      <c r="K997" s="65">
        <f t="shared" si="91"/>
        <v>82.06</v>
      </c>
      <c r="L997" s="66">
        <f t="shared" si="92"/>
        <v>77136.400000000009</v>
      </c>
      <c r="M997" s="62" t="s">
        <v>36</v>
      </c>
      <c r="N997" s="62" t="s">
        <v>642</v>
      </c>
      <c r="O997" s="62" t="s">
        <v>150</v>
      </c>
      <c r="P997" s="62"/>
      <c r="Q997" s="67" t="s">
        <v>636</v>
      </c>
    </row>
    <row r="998" spans="1:19" x14ac:dyDescent="0.25">
      <c r="A998" s="62"/>
      <c r="B998" s="62"/>
      <c r="C998" s="62" t="s">
        <v>224</v>
      </c>
      <c r="D998" s="62" t="s">
        <v>636</v>
      </c>
      <c r="E998" s="62">
        <v>339.7</v>
      </c>
      <c r="F998" s="63">
        <v>81.099999999999994</v>
      </c>
      <c r="G998" s="64" t="s">
        <v>1</v>
      </c>
      <c r="H998" s="62"/>
      <c r="I998" s="62">
        <v>265</v>
      </c>
      <c r="J998" s="65">
        <v>229.14</v>
      </c>
      <c r="K998" s="65">
        <f t="shared" si="91"/>
        <v>229.14</v>
      </c>
      <c r="L998" s="66">
        <f t="shared" si="92"/>
        <v>60722.1</v>
      </c>
      <c r="M998" s="62" t="s">
        <v>36</v>
      </c>
      <c r="N998" s="62" t="s">
        <v>643</v>
      </c>
      <c r="O998" s="62" t="s">
        <v>150</v>
      </c>
      <c r="P998" s="62"/>
      <c r="Q998" s="67" t="s">
        <v>636</v>
      </c>
    </row>
    <row r="999" spans="1:19" x14ac:dyDescent="0.25">
      <c r="A999" s="62"/>
      <c r="B999" s="62"/>
      <c r="C999" s="62" t="s">
        <v>224</v>
      </c>
      <c r="D999" s="62" t="s">
        <v>636</v>
      </c>
      <c r="E999" s="62">
        <v>244.5</v>
      </c>
      <c r="F999" s="63">
        <v>59.53</v>
      </c>
      <c r="G999" s="64" t="s">
        <v>4</v>
      </c>
      <c r="H999" s="62"/>
      <c r="I999" s="62">
        <v>700</v>
      </c>
      <c r="J999" s="65">
        <v>157.68</v>
      </c>
      <c r="K999" s="65">
        <f t="shared" si="91"/>
        <v>157.68</v>
      </c>
      <c r="L999" s="66">
        <f t="shared" si="92"/>
        <v>110376</v>
      </c>
      <c r="M999" s="62" t="s">
        <v>36</v>
      </c>
      <c r="N999" s="62" t="s">
        <v>643</v>
      </c>
      <c r="O999" s="62" t="s">
        <v>20</v>
      </c>
      <c r="P999" s="62"/>
      <c r="Q999" s="67" t="s">
        <v>636</v>
      </c>
    </row>
    <row r="1000" spans="1:19" x14ac:dyDescent="0.25">
      <c r="A1000" s="62"/>
      <c r="B1000" s="62"/>
      <c r="C1000" s="62" t="s">
        <v>224</v>
      </c>
      <c r="D1000" s="62" t="s">
        <v>636</v>
      </c>
      <c r="E1000" s="62">
        <v>177.8</v>
      </c>
      <c r="F1000" s="63">
        <f t="shared" si="77"/>
        <v>34.229999999999997</v>
      </c>
      <c r="G1000" s="64" t="s">
        <v>175</v>
      </c>
      <c r="H1000" s="62"/>
      <c r="I1000" s="62">
        <v>925</v>
      </c>
      <c r="J1000" s="65">
        <v>82.06</v>
      </c>
      <c r="K1000" s="65">
        <f t="shared" si="91"/>
        <v>82.06</v>
      </c>
      <c r="L1000" s="66">
        <f t="shared" si="92"/>
        <v>75905.5</v>
      </c>
      <c r="M1000" s="62" t="s">
        <v>36</v>
      </c>
      <c r="N1000" s="62" t="s">
        <v>643</v>
      </c>
      <c r="O1000" s="62" t="s">
        <v>150</v>
      </c>
      <c r="P1000" s="62"/>
      <c r="Q1000" s="67" t="s">
        <v>636</v>
      </c>
    </row>
    <row r="1001" spans="1:19" x14ac:dyDescent="0.25">
      <c r="A1001" s="62"/>
      <c r="B1001" s="62"/>
      <c r="C1001" s="62" t="s">
        <v>224</v>
      </c>
      <c r="D1001" s="62" t="s">
        <v>636</v>
      </c>
      <c r="E1001" s="62">
        <v>339.7</v>
      </c>
      <c r="F1001" s="63">
        <v>81.099999999999994</v>
      </c>
      <c r="G1001" s="64" t="s">
        <v>1</v>
      </c>
      <c r="H1001" s="62"/>
      <c r="I1001" s="62">
        <v>275</v>
      </c>
      <c r="J1001" s="65">
        <v>229.14</v>
      </c>
      <c r="K1001" s="65">
        <f t="shared" si="91"/>
        <v>229.14</v>
      </c>
      <c r="L1001" s="66">
        <f t="shared" si="92"/>
        <v>63013.499999999993</v>
      </c>
      <c r="M1001" s="62" t="s">
        <v>36</v>
      </c>
      <c r="N1001" s="62" t="s">
        <v>644</v>
      </c>
      <c r="O1001" s="62" t="s">
        <v>150</v>
      </c>
      <c r="P1001" s="62"/>
      <c r="Q1001" s="67" t="s">
        <v>636</v>
      </c>
    </row>
    <row r="1002" spans="1:19" x14ac:dyDescent="0.25">
      <c r="A1002" s="62"/>
      <c r="B1002" s="62"/>
      <c r="C1002" s="62" t="s">
        <v>224</v>
      </c>
      <c r="D1002" s="62" t="s">
        <v>636</v>
      </c>
      <c r="E1002" s="62">
        <v>244.5</v>
      </c>
      <c r="F1002" s="63">
        <v>59.53</v>
      </c>
      <c r="G1002" s="64" t="s">
        <v>4</v>
      </c>
      <c r="H1002" s="62"/>
      <c r="I1002" s="62">
        <v>720</v>
      </c>
      <c r="J1002" s="65">
        <v>157.68</v>
      </c>
      <c r="K1002" s="65">
        <f t="shared" si="91"/>
        <v>157.68</v>
      </c>
      <c r="L1002" s="66">
        <f t="shared" si="92"/>
        <v>113529.60000000001</v>
      </c>
      <c r="M1002" s="62" t="s">
        <v>36</v>
      </c>
      <c r="N1002" s="62" t="s">
        <v>644</v>
      </c>
      <c r="O1002" s="62" t="s">
        <v>20</v>
      </c>
      <c r="P1002" s="62"/>
      <c r="Q1002" s="67" t="s">
        <v>636</v>
      </c>
    </row>
    <row r="1003" spans="1:19" x14ac:dyDescent="0.25">
      <c r="A1003" s="62"/>
      <c r="B1003" s="62"/>
      <c r="C1003" s="62" t="s">
        <v>224</v>
      </c>
      <c r="D1003" s="62" t="s">
        <v>636</v>
      </c>
      <c r="E1003" s="62">
        <v>177.8</v>
      </c>
      <c r="F1003" s="63">
        <f t="shared" si="77"/>
        <v>34.229999999999997</v>
      </c>
      <c r="G1003" s="64" t="s">
        <v>175</v>
      </c>
      <c r="H1003" s="62"/>
      <c r="I1003" s="62">
        <v>925</v>
      </c>
      <c r="J1003" s="65">
        <v>82.06</v>
      </c>
      <c r="K1003" s="65">
        <f t="shared" si="91"/>
        <v>82.06</v>
      </c>
      <c r="L1003" s="66">
        <f t="shared" si="92"/>
        <v>75905.5</v>
      </c>
      <c r="M1003" s="62" t="s">
        <v>36</v>
      </c>
      <c r="N1003" s="62" t="s">
        <v>644</v>
      </c>
      <c r="O1003" s="62" t="s">
        <v>150</v>
      </c>
      <c r="P1003" s="62"/>
      <c r="Q1003" s="67" t="s">
        <v>636</v>
      </c>
    </row>
    <row r="1004" spans="1:19" x14ac:dyDescent="0.25">
      <c r="A1004" s="62"/>
      <c r="B1004" s="62"/>
      <c r="C1004" s="62" t="s">
        <v>224</v>
      </c>
      <c r="D1004" s="62" t="s">
        <v>636</v>
      </c>
      <c r="E1004" s="62">
        <v>177.8</v>
      </c>
      <c r="F1004" s="63">
        <f t="shared" si="77"/>
        <v>34.229999999999997</v>
      </c>
      <c r="G1004" s="64" t="s">
        <v>331</v>
      </c>
      <c r="H1004" s="62">
        <v>120</v>
      </c>
      <c r="I1004" s="62">
        <v>1620</v>
      </c>
      <c r="J1004" s="65">
        <v>83.69</v>
      </c>
      <c r="K1004" s="65">
        <f t="shared" si="91"/>
        <v>83.69</v>
      </c>
      <c r="L1004" s="66">
        <f t="shared" si="92"/>
        <v>135577.79999999999</v>
      </c>
      <c r="M1004" s="62" t="s">
        <v>36</v>
      </c>
      <c r="N1004" s="62" t="s">
        <v>639</v>
      </c>
      <c r="O1004" s="62" t="s">
        <v>150</v>
      </c>
      <c r="P1004" s="62"/>
      <c r="Q1004" s="67" t="s">
        <v>636</v>
      </c>
    </row>
    <row r="1005" spans="1:19" x14ac:dyDescent="0.25">
      <c r="A1005" s="62"/>
      <c r="B1005" s="62"/>
      <c r="C1005" s="62" t="s">
        <v>224</v>
      </c>
      <c r="D1005" s="62" t="s">
        <v>645</v>
      </c>
      <c r="E1005" s="62">
        <v>168.3</v>
      </c>
      <c r="F1005" s="63">
        <v>29.76</v>
      </c>
      <c r="G1005" s="64" t="s">
        <v>4</v>
      </c>
      <c r="H1005" s="62"/>
      <c r="I1005" s="62">
        <v>240</v>
      </c>
      <c r="J1005" s="65">
        <v>70.937600000000003</v>
      </c>
      <c r="K1005" s="65">
        <f t="shared" si="91"/>
        <v>70.937600000000003</v>
      </c>
      <c r="L1005" s="66">
        <f t="shared" si="92"/>
        <v>17025.024000000001</v>
      </c>
      <c r="M1005" s="62" t="s">
        <v>36</v>
      </c>
      <c r="N1005" s="62" t="s">
        <v>436</v>
      </c>
      <c r="O1005" s="62" t="s">
        <v>150</v>
      </c>
      <c r="P1005" s="62"/>
      <c r="Q1005" s="67"/>
    </row>
    <row r="1006" spans="1:19" x14ac:dyDescent="0.25">
      <c r="A1006" s="62"/>
      <c r="B1006" s="62"/>
      <c r="C1006" s="62" t="s">
        <v>224</v>
      </c>
      <c r="D1006" s="62" t="s">
        <v>646</v>
      </c>
      <c r="E1006" s="62">
        <v>168.3</v>
      </c>
      <c r="F1006" s="63">
        <v>29.76</v>
      </c>
      <c r="G1006" s="64" t="s">
        <v>4</v>
      </c>
      <c r="H1006" s="62"/>
      <c r="I1006" s="62">
        <v>350</v>
      </c>
      <c r="J1006" s="65">
        <v>70.937600000000003</v>
      </c>
      <c r="K1006" s="65">
        <f t="shared" si="91"/>
        <v>70.937600000000003</v>
      </c>
      <c r="L1006" s="66">
        <f t="shared" si="92"/>
        <v>24828.16</v>
      </c>
      <c r="M1006" s="62" t="s">
        <v>36</v>
      </c>
      <c r="N1006" s="62" t="s">
        <v>436</v>
      </c>
      <c r="O1006" s="62" t="s">
        <v>150</v>
      </c>
      <c r="P1006" s="62"/>
      <c r="Q1006" s="67"/>
    </row>
    <row r="1007" spans="1:19" x14ac:dyDescent="0.25">
      <c r="A1007" s="27"/>
      <c r="B1007" s="27"/>
      <c r="C1007" s="27"/>
      <c r="D1007" s="27"/>
      <c r="E1007" s="27"/>
      <c r="F1007" s="1" t="str">
        <f t="shared" si="77"/>
        <v>ENTER WEIGHT</v>
      </c>
      <c r="G1007" s="2"/>
      <c r="H1007" s="27"/>
      <c r="I1007" s="27"/>
      <c r="J1007" s="91" t="str">
        <f t="shared" ref="J1007:J1013" si="94">IF($E1007=60.3,30.1,IF($E1007=73,37.54,IF($E1007=88.9,52.62,IF(AND($E1007=114.3, $F1007=17.26),56.44,IF(AND($E1007=177.8, $F1007=34.23),92.37,IF(AND($E1007=244.5,$F1007=53.57),144.09,"ENTER WEIGHT"))))))</f>
        <v>ENTER WEIGHT</v>
      </c>
      <c r="K1007" s="5" t="b">
        <f t="shared" ref="K1007:K1013" si="95">IF(M1007="NEW",J1007*1,IF(M1007="YELLOW",J1007*0.75,IF(M1007="BLUE",J1007*0.5)))</f>
        <v>0</v>
      </c>
      <c r="L1007" s="6">
        <f t="shared" ref="L1007:L1013" si="96">I1007*K1007</f>
        <v>0</v>
      </c>
      <c r="M1007" s="27"/>
      <c r="N1007" s="27"/>
      <c r="O1007" s="27"/>
      <c r="P1007" s="27"/>
      <c r="R1007" s="27"/>
      <c r="S1007" s="27"/>
    </row>
    <row r="1008" spans="1:19" x14ac:dyDescent="0.25">
      <c r="A1008" s="27"/>
      <c r="B1008" s="27"/>
      <c r="C1008" s="27"/>
      <c r="D1008" s="27"/>
      <c r="E1008" s="27"/>
      <c r="F1008" s="1" t="str">
        <f t="shared" si="77"/>
        <v>ENTER WEIGHT</v>
      </c>
      <c r="G1008" s="2"/>
      <c r="H1008" s="27"/>
      <c r="I1008" s="27"/>
      <c r="J1008" s="91" t="str">
        <f t="shared" si="94"/>
        <v>ENTER WEIGHT</v>
      </c>
      <c r="K1008" s="5" t="b">
        <f t="shared" si="95"/>
        <v>0</v>
      </c>
      <c r="L1008" s="6">
        <f t="shared" si="96"/>
        <v>0</v>
      </c>
      <c r="M1008" s="27"/>
      <c r="N1008" s="27"/>
      <c r="O1008" s="27"/>
      <c r="P1008" s="27"/>
      <c r="R1008" s="27"/>
      <c r="S1008" s="27"/>
    </row>
    <row r="1009" spans="1:19" x14ac:dyDescent="0.25">
      <c r="A1009" s="27"/>
      <c r="B1009" s="27"/>
      <c r="C1009" s="27"/>
      <c r="D1009" s="27"/>
      <c r="E1009" s="27"/>
      <c r="F1009" s="1" t="str">
        <f t="shared" si="77"/>
        <v>ENTER WEIGHT</v>
      </c>
      <c r="G1009" s="2"/>
      <c r="H1009" s="27"/>
      <c r="I1009" s="27"/>
      <c r="J1009" s="91" t="str">
        <f t="shared" si="94"/>
        <v>ENTER WEIGHT</v>
      </c>
      <c r="K1009" s="5" t="b">
        <f t="shared" si="95"/>
        <v>0</v>
      </c>
      <c r="L1009" s="6">
        <f t="shared" si="96"/>
        <v>0</v>
      </c>
      <c r="M1009" s="27"/>
      <c r="N1009" s="27"/>
      <c r="O1009" s="27"/>
      <c r="P1009" s="27"/>
      <c r="R1009" s="27"/>
      <c r="S1009" s="27"/>
    </row>
    <row r="1010" spans="1:19" x14ac:dyDescent="0.25">
      <c r="A1010" s="27"/>
      <c r="B1010" s="27"/>
      <c r="C1010" s="27"/>
      <c r="D1010" s="27"/>
      <c r="E1010" s="27"/>
      <c r="F1010" s="1" t="str">
        <f t="shared" si="77"/>
        <v>ENTER WEIGHT</v>
      </c>
      <c r="G1010" s="2"/>
      <c r="H1010" s="27"/>
      <c r="I1010" s="27"/>
      <c r="J1010" s="91" t="str">
        <f t="shared" si="94"/>
        <v>ENTER WEIGHT</v>
      </c>
      <c r="K1010" s="5" t="b">
        <f t="shared" si="95"/>
        <v>0</v>
      </c>
      <c r="L1010" s="6">
        <f t="shared" si="96"/>
        <v>0</v>
      </c>
      <c r="M1010" s="27"/>
      <c r="N1010" s="27"/>
      <c r="O1010" s="27"/>
      <c r="P1010" s="27"/>
      <c r="R1010" s="27"/>
      <c r="S1010" s="27"/>
    </row>
    <row r="1011" spans="1:19" x14ac:dyDescent="0.25">
      <c r="A1011" s="27"/>
      <c r="B1011" s="27"/>
      <c r="C1011" s="27"/>
      <c r="D1011" s="27"/>
      <c r="E1011" s="27"/>
      <c r="F1011" s="1" t="str">
        <f t="shared" si="77"/>
        <v>ENTER WEIGHT</v>
      </c>
      <c r="G1011" s="2"/>
      <c r="H1011" s="27"/>
      <c r="I1011" s="27"/>
      <c r="J1011" s="91" t="str">
        <f t="shared" si="94"/>
        <v>ENTER WEIGHT</v>
      </c>
      <c r="K1011" s="5" t="b">
        <f t="shared" si="95"/>
        <v>0</v>
      </c>
      <c r="L1011" s="6">
        <f t="shared" si="96"/>
        <v>0</v>
      </c>
      <c r="M1011" s="27"/>
      <c r="N1011" s="27"/>
      <c r="O1011" s="27"/>
      <c r="P1011" s="27"/>
      <c r="R1011" s="27"/>
      <c r="S1011" s="27"/>
    </row>
    <row r="1012" spans="1:19" x14ac:dyDescent="0.25">
      <c r="A1012" s="27"/>
      <c r="B1012" s="27"/>
      <c r="C1012" s="27"/>
      <c r="D1012" s="27"/>
      <c r="E1012" s="27"/>
      <c r="F1012" s="1" t="str">
        <f t="shared" si="77"/>
        <v>ENTER WEIGHT</v>
      </c>
      <c r="G1012" s="2"/>
      <c r="H1012" s="27"/>
      <c r="I1012" s="27"/>
      <c r="J1012" s="91" t="str">
        <f t="shared" si="94"/>
        <v>ENTER WEIGHT</v>
      </c>
      <c r="K1012" s="5" t="b">
        <f t="shared" si="95"/>
        <v>0</v>
      </c>
      <c r="L1012" s="6">
        <f t="shared" si="96"/>
        <v>0</v>
      </c>
      <c r="M1012" s="27"/>
      <c r="N1012" s="27"/>
      <c r="O1012" s="27"/>
      <c r="P1012" s="27"/>
      <c r="R1012" s="27"/>
      <c r="S1012" s="27"/>
    </row>
    <row r="1013" spans="1:19" x14ac:dyDescent="0.25">
      <c r="A1013" s="27"/>
      <c r="B1013" s="27"/>
      <c r="C1013" s="27"/>
      <c r="D1013" s="27"/>
      <c r="E1013" s="27"/>
      <c r="F1013" s="1" t="str">
        <f t="shared" si="77"/>
        <v>ENTER WEIGHT</v>
      </c>
      <c r="G1013" s="2"/>
      <c r="H1013" s="27"/>
      <c r="I1013" s="27"/>
      <c r="J1013" s="91" t="str">
        <f t="shared" si="94"/>
        <v>ENTER WEIGHT</v>
      </c>
      <c r="K1013" s="5" t="b">
        <f t="shared" si="95"/>
        <v>0</v>
      </c>
      <c r="L1013" s="6">
        <f t="shared" si="96"/>
        <v>0</v>
      </c>
      <c r="M1013" s="27"/>
      <c r="N1013" s="27"/>
      <c r="O1013" s="27"/>
      <c r="P1013" s="27"/>
      <c r="R1013" s="27"/>
      <c r="S1013" s="27"/>
    </row>
    <row r="1014" spans="1:19" x14ac:dyDescent="0.25">
      <c r="A1014" s="100"/>
      <c r="B1014" s="100"/>
      <c r="C1014" s="100" t="s">
        <v>652</v>
      </c>
      <c r="D1014" s="100" t="s">
        <v>647</v>
      </c>
      <c r="E1014" s="100">
        <v>73</v>
      </c>
      <c r="F1014" s="101">
        <f t="shared" si="77"/>
        <v>9.67</v>
      </c>
      <c r="G1014" s="102" t="s">
        <v>1</v>
      </c>
      <c r="H1014" s="100"/>
      <c r="I1014" s="100">
        <v>410</v>
      </c>
      <c r="J1014" s="103">
        <v>30.27</v>
      </c>
      <c r="K1014" s="103">
        <f t="shared" si="91"/>
        <v>30.27</v>
      </c>
      <c r="L1014" s="104">
        <f t="shared" si="92"/>
        <v>12410.7</v>
      </c>
      <c r="M1014" s="100" t="s">
        <v>36</v>
      </c>
      <c r="N1014" s="100" t="s">
        <v>653</v>
      </c>
      <c r="O1014" s="100" t="s">
        <v>150</v>
      </c>
      <c r="P1014" s="100"/>
      <c r="Q1014" s="118"/>
    </row>
    <row r="1015" spans="1:19" x14ac:dyDescent="0.25">
      <c r="A1015" s="100"/>
      <c r="B1015" s="100"/>
      <c r="C1015" s="100" t="s">
        <v>224</v>
      </c>
      <c r="D1015" s="100" t="s">
        <v>648</v>
      </c>
      <c r="E1015" s="100">
        <v>139.69999999999999</v>
      </c>
      <c r="F1015" s="101">
        <v>25.3</v>
      </c>
      <c r="G1015" s="102" t="s">
        <v>4</v>
      </c>
      <c r="H1015" s="100"/>
      <c r="I1015" s="100">
        <v>790</v>
      </c>
      <c r="J1015" s="103">
        <v>67.319999999999993</v>
      </c>
      <c r="K1015" s="103">
        <f t="shared" si="91"/>
        <v>67.319999999999993</v>
      </c>
      <c r="L1015" s="104">
        <f t="shared" si="92"/>
        <v>53182.799999999996</v>
      </c>
      <c r="M1015" s="100" t="s">
        <v>36</v>
      </c>
      <c r="N1015" s="100" t="s">
        <v>654</v>
      </c>
      <c r="O1015" s="100" t="s">
        <v>150</v>
      </c>
      <c r="P1015" s="100"/>
      <c r="Q1015" s="118"/>
    </row>
    <row r="1016" spans="1:19" x14ac:dyDescent="0.25">
      <c r="A1016" s="100"/>
      <c r="B1016" s="100"/>
      <c r="C1016" s="100" t="s">
        <v>224</v>
      </c>
      <c r="D1016" s="100" t="s">
        <v>648</v>
      </c>
      <c r="E1016" s="100">
        <v>139.69999999999999</v>
      </c>
      <c r="F1016" s="101">
        <v>25.3</v>
      </c>
      <c r="G1016" s="102" t="s">
        <v>4</v>
      </c>
      <c r="H1016" s="100"/>
      <c r="I1016" s="100">
        <v>895</v>
      </c>
      <c r="J1016" s="103">
        <v>67.319999999999993</v>
      </c>
      <c r="K1016" s="103">
        <f t="shared" si="91"/>
        <v>67.319999999999993</v>
      </c>
      <c r="L1016" s="104">
        <f t="shared" si="92"/>
        <v>60251.399999999994</v>
      </c>
      <c r="M1016" s="100" t="s">
        <v>36</v>
      </c>
      <c r="N1016" s="100" t="s">
        <v>655</v>
      </c>
      <c r="O1016" s="100" t="s">
        <v>150</v>
      </c>
      <c r="P1016" s="100"/>
      <c r="Q1016" s="118"/>
    </row>
    <row r="1017" spans="1:19" x14ac:dyDescent="0.25">
      <c r="A1017" s="100"/>
      <c r="B1017" s="100"/>
      <c r="C1017" s="100" t="s">
        <v>224</v>
      </c>
      <c r="D1017" s="100" t="s">
        <v>648</v>
      </c>
      <c r="E1017" s="100">
        <v>139.69999999999999</v>
      </c>
      <c r="F1017" s="101">
        <v>25.3</v>
      </c>
      <c r="G1017" s="102" t="s">
        <v>4</v>
      </c>
      <c r="H1017" s="100"/>
      <c r="I1017" s="100">
        <v>685</v>
      </c>
      <c r="J1017" s="103">
        <v>67.319999999999993</v>
      </c>
      <c r="K1017" s="103">
        <f t="shared" si="91"/>
        <v>67.319999999999993</v>
      </c>
      <c r="L1017" s="104">
        <f t="shared" si="92"/>
        <v>46114.2</v>
      </c>
      <c r="M1017" s="100" t="s">
        <v>36</v>
      </c>
      <c r="N1017" s="100" t="s">
        <v>656</v>
      </c>
      <c r="O1017" s="100" t="s">
        <v>150</v>
      </c>
      <c r="P1017" s="100"/>
      <c r="Q1017" s="118"/>
    </row>
    <row r="1018" spans="1:19" x14ac:dyDescent="0.25">
      <c r="A1018" s="100"/>
      <c r="B1018" s="100"/>
      <c r="C1018" s="100" t="s">
        <v>224</v>
      </c>
      <c r="D1018" s="100" t="s">
        <v>648</v>
      </c>
      <c r="E1018" s="100">
        <v>139.69999999999999</v>
      </c>
      <c r="F1018" s="101">
        <v>25.3</v>
      </c>
      <c r="G1018" s="102" t="s">
        <v>4</v>
      </c>
      <c r="H1018" s="100"/>
      <c r="I1018" s="100">
        <v>735</v>
      </c>
      <c r="J1018" s="103">
        <v>67.319999999999993</v>
      </c>
      <c r="K1018" s="103">
        <f t="shared" si="91"/>
        <v>67.319999999999993</v>
      </c>
      <c r="L1018" s="104">
        <f t="shared" si="92"/>
        <v>49480.2</v>
      </c>
      <c r="M1018" s="100" t="s">
        <v>36</v>
      </c>
      <c r="N1018" s="100" t="s">
        <v>657</v>
      </c>
      <c r="O1018" s="100" t="s">
        <v>150</v>
      </c>
      <c r="P1018" s="100"/>
      <c r="Q1018" s="118"/>
    </row>
    <row r="1019" spans="1:19" x14ac:dyDescent="0.25">
      <c r="A1019" s="100"/>
      <c r="B1019" s="100"/>
      <c r="C1019" s="100" t="s">
        <v>224</v>
      </c>
      <c r="D1019" s="100" t="s">
        <v>649</v>
      </c>
      <c r="E1019" s="100">
        <v>177.8</v>
      </c>
      <c r="F1019" s="101">
        <v>38.69</v>
      </c>
      <c r="G1019" s="102" t="s">
        <v>175</v>
      </c>
      <c r="H1019" s="100"/>
      <c r="I1019" s="100">
        <v>450</v>
      </c>
      <c r="J1019" s="103">
        <v>83.69</v>
      </c>
      <c r="K1019" s="103">
        <f t="shared" si="91"/>
        <v>83.69</v>
      </c>
      <c r="L1019" s="104">
        <f t="shared" si="92"/>
        <v>37660.5</v>
      </c>
      <c r="M1019" s="100" t="s">
        <v>36</v>
      </c>
      <c r="N1019" s="100" t="s">
        <v>658</v>
      </c>
      <c r="O1019" s="100" t="s">
        <v>150</v>
      </c>
      <c r="P1019" s="100"/>
      <c r="Q1019" s="118"/>
    </row>
    <row r="1020" spans="1:19" x14ac:dyDescent="0.25">
      <c r="A1020" s="100"/>
      <c r="B1020" s="100"/>
      <c r="C1020" s="100" t="s">
        <v>224</v>
      </c>
      <c r="D1020" s="100" t="s">
        <v>649</v>
      </c>
      <c r="E1020" s="100">
        <v>177.8</v>
      </c>
      <c r="F1020" s="101">
        <v>38.69</v>
      </c>
      <c r="G1020" s="102" t="s">
        <v>175</v>
      </c>
      <c r="H1020" s="100"/>
      <c r="I1020" s="100">
        <v>600</v>
      </c>
      <c r="J1020" s="103">
        <v>83.69</v>
      </c>
      <c r="K1020" s="103">
        <f t="shared" si="91"/>
        <v>83.69</v>
      </c>
      <c r="L1020" s="104">
        <f t="shared" si="92"/>
        <v>50214</v>
      </c>
      <c r="M1020" s="100" t="s">
        <v>36</v>
      </c>
      <c r="N1020" s="100" t="s">
        <v>658</v>
      </c>
      <c r="O1020" s="100" t="s">
        <v>150</v>
      </c>
      <c r="P1020" s="100"/>
      <c r="Q1020" s="118"/>
    </row>
    <row r="1021" spans="1:19" x14ac:dyDescent="0.25">
      <c r="A1021" s="100"/>
      <c r="B1021" s="100"/>
      <c r="C1021" s="100" t="s">
        <v>224</v>
      </c>
      <c r="D1021" s="100" t="s">
        <v>649</v>
      </c>
      <c r="E1021" s="100">
        <v>177.8</v>
      </c>
      <c r="F1021" s="101">
        <v>38.69</v>
      </c>
      <c r="G1021" s="102" t="s">
        <v>175</v>
      </c>
      <c r="H1021" s="100"/>
      <c r="I1021" s="100">
        <v>160</v>
      </c>
      <c r="J1021" s="103">
        <v>83.69</v>
      </c>
      <c r="K1021" s="103">
        <f t="shared" si="91"/>
        <v>83.69</v>
      </c>
      <c r="L1021" s="104">
        <f t="shared" si="92"/>
        <v>13390.4</v>
      </c>
      <c r="M1021" s="100" t="s">
        <v>36</v>
      </c>
      <c r="N1021" s="100" t="s">
        <v>659</v>
      </c>
      <c r="O1021" s="100" t="s">
        <v>150</v>
      </c>
      <c r="P1021" s="100"/>
      <c r="Q1021" s="118"/>
    </row>
    <row r="1022" spans="1:19" x14ac:dyDescent="0.25">
      <c r="A1022" s="100"/>
      <c r="B1022" s="100"/>
      <c r="C1022" s="100" t="s">
        <v>224</v>
      </c>
      <c r="D1022" s="100" t="s">
        <v>649</v>
      </c>
      <c r="E1022" s="100">
        <v>177.8</v>
      </c>
      <c r="F1022" s="101">
        <v>38.69</v>
      </c>
      <c r="G1022" s="102" t="s">
        <v>175</v>
      </c>
      <c r="H1022" s="100"/>
      <c r="I1022" s="100">
        <v>800</v>
      </c>
      <c r="J1022" s="103">
        <v>83.69</v>
      </c>
      <c r="K1022" s="103">
        <f t="shared" si="91"/>
        <v>83.69</v>
      </c>
      <c r="L1022" s="104">
        <f t="shared" si="92"/>
        <v>66952</v>
      </c>
      <c r="M1022" s="100" t="s">
        <v>36</v>
      </c>
      <c r="N1022" s="100" t="s">
        <v>659</v>
      </c>
      <c r="O1022" s="100" t="s">
        <v>150</v>
      </c>
      <c r="P1022" s="100"/>
      <c r="Q1022" s="118"/>
    </row>
    <row r="1023" spans="1:19" x14ac:dyDescent="0.25">
      <c r="A1023" s="100"/>
      <c r="B1023" s="100"/>
      <c r="C1023" s="100" t="s">
        <v>224</v>
      </c>
      <c r="D1023" s="100" t="s">
        <v>649</v>
      </c>
      <c r="E1023" s="100">
        <v>177.8</v>
      </c>
      <c r="F1023" s="101">
        <v>38.69</v>
      </c>
      <c r="G1023" s="102" t="s">
        <v>175</v>
      </c>
      <c r="H1023" s="100"/>
      <c r="I1023" s="100">
        <v>150</v>
      </c>
      <c r="J1023" s="103">
        <v>83.69</v>
      </c>
      <c r="K1023" s="103">
        <f t="shared" si="91"/>
        <v>83.69</v>
      </c>
      <c r="L1023" s="104">
        <f t="shared" si="92"/>
        <v>12553.5</v>
      </c>
      <c r="M1023" s="100" t="s">
        <v>36</v>
      </c>
      <c r="N1023" s="100" t="s">
        <v>660</v>
      </c>
      <c r="O1023" s="100" t="s">
        <v>150</v>
      </c>
      <c r="P1023" s="100"/>
      <c r="Q1023" s="118"/>
    </row>
    <row r="1024" spans="1:19" x14ac:dyDescent="0.25">
      <c r="A1024" s="100"/>
      <c r="B1024" s="100"/>
      <c r="C1024" s="100" t="s">
        <v>224</v>
      </c>
      <c r="D1024" s="100" t="s">
        <v>649</v>
      </c>
      <c r="E1024" s="100">
        <v>177.8</v>
      </c>
      <c r="F1024" s="101">
        <v>38.69</v>
      </c>
      <c r="G1024" s="102" t="s">
        <v>175</v>
      </c>
      <c r="H1024" s="100"/>
      <c r="I1024" s="100">
        <v>820</v>
      </c>
      <c r="J1024" s="103">
        <v>83.69</v>
      </c>
      <c r="K1024" s="103">
        <f t="shared" si="91"/>
        <v>83.69</v>
      </c>
      <c r="L1024" s="104">
        <f t="shared" si="92"/>
        <v>68625.8</v>
      </c>
      <c r="M1024" s="100" t="s">
        <v>36</v>
      </c>
      <c r="N1024" s="100" t="s">
        <v>660</v>
      </c>
      <c r="O1024" s="100" t="s">
        <v>150</v>
      </c>
      <c r="P1024" s="100"/>
      <c r="Q1024" s="118"/>
    </row>
    <row r="1025" spans="1:17" x14ac:dyDescent="0.25">
      <c r="A1025" s="100"/>
      <c r="B1025" s="100"/>
      <c r="C1025" s="100" t="s">
        <v>224</v>
      </c>
      <c r="D1025" s="100" t="s">
        <v>650</v>
      </c>
      <c r="E1025" s="100">
        <v>177.8</v>
      </c>
      <c r="F1025" s="101">
        <v>38.69</v>
      </c>
      <c r="G1025" s="102" t="s">
        <v>175</v>
      </c>
      <c r="H1025" s="100"/>
      <c r="I1025" s="100">
        <v>825</v>
      </c>
      <c r="J1025" s="103">
        <v>82.06</v>
      </c>
      <c r="K1025" s="103">
        <f t="shared" si="91"/>
        <v>82.06</v>
      </c>
      <c r="L1025" s="104">
        <f t="shared" si="92"/>
        <v>67699.5</v>
      </c>
      <c r="M1025" s="100" t="s">
        <v>36</v>
      </c>
      <c r="N1025" s="100" t="s">
        <v>661</v>
      </c>
      <c r="O1025" s="100" t="s">
        <v>150</v>
      </c>
      <c r="P1025" s="100"/>
      <c r="Q1025" s="118"/>
    </row>
    <row r="1026" spans="1:17" x14ac:dyDescent="0.25">
      <c r="A1026" s="100"/>
      <c r="B1026" s="100"/>
      <c r="C1026" s="100" t="s">
        <v>224</v>
      </c>
      <c r="D1026" s="100" t="s">
        <v>650</v>
      </c>
      <c r="E1026" s="100">
        <v>177.8</v>
      </c>
      <c r="F1026" s="101">
        <v>38.69</v>
      </c>
      <c r="G1026" s="102" t="s">
        <v>175</v>
      </c>
      <c r="H1026" s="100"/>
      <c r="I1026" s="100">
        <v>400</v>
      </c>
      <c r="J1026" s="103">
        <v>83.69</v>
      </c>
      <c r="K1026" s="103">
        <f t="shared" si="91"/>
        <v>83.69</v>
      </c>
      <c r="L1026" s="104">
        <f t="shared" si="92"/>
        <v>33476</v>
      </c>
      <c r="M1026" s="100" t="s">
        <v>36</v>
      </c>
      <c r="N1026" s="100" t="s">
        <v>661</v>
      </c>
      <c r="O1026" s="100" t="s">
        <v>150</v>
      </c>
      <c r="P1026" s="100"/>
      <c r="Q1026" s="118"/>
    </row>
    <row r="1027" spans="1:17" x14ac:dyDescent="0.25">
      <c r="A1027" s="100"/>
      <c r="B1027" s="100"/>
      <c r="C1027" s="100" t="s">
        <v>224</v>
      </c>
      <c r="D1027" s="100" t="s">
        <v>651</v>
      </c>
      <c r="E1027" s="100">
        <v>177.8</v>
      </c>
      <c r="F1027" s="101">
        <v>38.69</v>
      </c>
      <c r="G1027" s="102" t="s">
        <v>175</v>
      </c>
      <c r="H1027" s="100"/>
      <c r="I1027" s="100">
        <v>900</v>
      </c>
      <c r="J1027" s="103">
        <v>84.44</v>
      </c>
      <c r="K1027" s="103">
        <f t="shared" si="91"/>
        <v>84.44</v>
      </c>
      <c r="L1027" s="104">
        <f t="shared" si="92"/>
        <v>75996</v>
      </c>
      <c r="M1027" s="100" t="s">
        <v>36</v>
      </c>
      <c r="N1027" s="100" t="s">
        <v>662</v>
      </c>
      <c r="O1027" s="100" t="s">
        <v>150</v>
      </c>
      <c r="P1027" s="100"/>
      <c r="Q1027" s="118"/>
    </row>
    <row r="1028" spans="1:17" x14ac:dyDescent="0.25">
      <c r="A1028" s="100"/>
      <c r="B1028" s="100"/>
      <c r="C1028" s="100" t="s">
        <v>224</v>
      </c>
      <c r="D1028" s="100" t="s">
        <v>651</v>
      </c>
      <c r="E1028" s="100">
        <v>177.8</v>
      </c>
      <c r="F1028" s="101">
        <v>38.69</v>
      </c>
      <c r="G1028" s="102" t="s">
        <v>175</v>
      </c>
      <c r="H1028" s="100"/>
      <c r="I1028" s="100">
        <v>250</v>
      </c>
      <c r="J1028" s="103">
        <v>83.69</v>
      </c>
      <c r="K1028" s="103">
        <f t="shared" si="91"/>
        <v>83.69</v>
      </c>
      <c r="L1028" s="104">
        <f t="shared" si="92"/>
        <v>20922.5</v>
      </c>
      <c r="M1028" s="100" t="s">
        <v>36</v>
      </c>
      <c r="N1028" s="100" t="s">
        <v>662</v>
      </c>
      <c r="O1028" s="100" t="s">
        <v>150</v>
      </c>
      <c r="P1028" s="100"/>
      <c r="Q1028" s="118"/>
    </row>
    <row r="1029" spans="1:17" x14ac:dyDescent="0.25">
      <c r="A1029" s="27"/>
      <c r="B1029" s="27"/>
      <c r="C1029" s="27"/>
      <c r="D1029" s="27"/>
      <c r="E1029" s="27"/>
      <c r="F1029" s="1" t="str">
        <f t="shared" ref="F1029:F1086" si="97">IF($E1029=60.3,6.99,IF($E1029=73,9.67,IF($E1029=88.9,13.84,IF($E1029=114.3,17.26,IF($E1029=177.8,34.23,IF($E1029=244.5,53.57,"ENTER WEIGHT"))))))</f>
        <v>ENTER WEIGHT</v>
      </c>
      <c r="G1029" s="2"/>
      <c r="H1029" s="27"/>
      <c r="I1029" s="27"/>
      <c r="J1029" s="91" t="str">
        <f t="shared" ref="J1029:J1046" si="98">IF($E1029=60.3,30.1,IF($E1029=73,37.54,IF($E1029=88.9,52.62,IF(AND($E1029=114.3, $F1029=17.26),56.44,IF(AND($E1029=177.8, $F1029=34.23),92.37,IF(AND($E1029=244.5,$F1029=53.57),144.09,"ENTER WEIGHT"))))))</f>
        <v>ENTER WEIGHT</v>
      </c>
      <c r="K1029" s="5" t="b">
        <f t="shared" si="91"/>
        <v>0</v>
      </c>
      <c r="L1029" s="6">
        <f t="shared" si="92"/>
        <v>0</v>
      </c>
      <c r="M1029" s="27"/>
      <c r="N1029" s="27"/>
      <c r="O1029" s="27"/>
    </row>
    <row r="1030" spans="1:17" x14ac:dyDescent="0.25">
      <c r="A1030" s="27"/>
      <c r="B1030" s="27"/>
      <c r="C1030" s="27"/>
      <c r="D1030" s="27"/>
      <c r="E1030" s="27"/>
      <c r="F1030" s="1" t="str">
        <f t="shared" si="97"/>
        <v>ENTER WEIGHT</v>
      </c>
      <c r="G1030" s="2"/>
      <c r="H1030" s="27"/>
      <c r="I1030" s="27"/>
      <c r="J1030" s="91" t="str">
        <f t="shared" si="98"/>
        <v>ENTER WEIGHT</v>
      </c>
      <c r="K1030" s="5" t="b">
        <f t="shared" si="91"/>
        <v>0</v>
      </c>
      <c r="L1030" s="6">
        <f t="shared" si="92"/>
        <v>0</v>
      </c>
      <c r="M1030" s="27"/>
      <c r="N1030" s="27"/>
      <c r="O1030" s="27"/>
    </row>
    <row r="1031" spans="1:17" x14ac:dyDescent="0.25">
      <c r="A1031" s="27"/>
      <c r="B1031" s="27"/>
      <c r="C1031" s="27"/>
      <c r="D1031" s="27"/>
      <c r="E1031" s="27"/>
      <c r="F1031" s="1" t="str">
        <f t="shared" si="97"/>
        <v>ENTER WEIGHT</v>
      </c>
      <c r="G1031" s="2"/>
      <c r="H1031" s="27"/>
      <c r="I1031" s="27"/>
      <c r="J1031" s="91" t="str">
        <f t="shared" si="98"/>
        <v>ENTER WEIGHT</v>
      </c>
      <c r="K1031" s="5" t="b">
        <f t="shared" si="91"/>
        <v>0</v>
      </c>
      <c r="L1031" s="6">
        <f t="shared" si="92"/>
        <v>0</v>
      </c>
      <c r="M1031" s="27"/>
      <c r="N1031" s="27"/>
      <c r="O1031" s="27"/>
    </row>
    <row r="1032" spans="1:17" x14ac:dyDescent="0.25">
      <c r="A1032" s="27"/>
      <c r="B1032" s="27"/>
      <c r="C1032" s="27"/>
      <c r="D1032" s="27"/>
      <c r="E1032" s="27"/>
      <c r="F1032" s="1" t="str">
        <f t="shared" si="97"/>
        <v>ENTER WEIGHT</v>
      </c>
      <c r="G1032" s="2"/>
      <c r="H1032" s="27"/>
      <c r="I1032" s="27"/>
      <c r="J1032" s="91" t="str">
        <f t="shared" si="98"/>
        <v>ENTER WEIGHT</v>
      </c>
      <c r="K1032" s="5" t="b">
        <f t="shared" si="91"/>
        <v>0</v>
      </c>
      <c r="L1032" s="6">
        <f t="shared" si="92"/>
        <v>0</v>
      </c>
      <c r="M1032" s="27"/>
      <c r="N1032" s="27"/>
      <c r="O1032" s="27"/>
    </row>
    <row r="1033" spans="1:17" x14ac:dyDescent="0.25">
      <c r="A1033" s="27"/>
      <c r="B1033" s="27"/>
      <c r="C1033" s="27"/>
      <c r="D1033" s="27"/>
      <c r="E1033" s="27"/>
      <c r="F1033" s="1" t="str">
        <f t="shared" si="97"/>
        <v>ENTER WEIGHT</v>
      </c>
      <c r="G1033" s="2"/>
      <c r="H1033" s="27"/>
      <c r="I1033" s="27"/>
      <c r="J1033" s="91" t="str">
        <f t="shared" si="98"/>
        <v>ENTER WEIGHT</v>
      </c>
      <c r="K1033" s="5" t="b">
        <f t="shared" si="91"/>
        <v>0</v>
      </c>
      <c r="L1033" s="6">
        <f t="shared" si="92"/>
        <v>0</v>
      </c>
      <c r="M1033" s="27"/>
      <c r="N1033" s="27"/>
      <c r="O1033" s="27"/>
    </row>
    <row r="1034" spans="1:17" x14ac:dyDescent="0.25">
      <c r="A1034" s="27"/>
      <c r="B1034" s="27"/>
      <c r="C1034" s="27"/>
      <c r="D1034" s="27"/>
      <c r="E1034" s="27"/>
      <c r="F1034" s="1" t="str">
        <f t="shared" si="97"/>
        <v>ENTER WEIGHT</v>
      </c>
      <c r="G1034" s="2"/>
      <c r="H1034" s="27"/>
      <c r="I1034" s="27"/>
      <c r="J1034" s="91" t="str">
        <f t="shared" si="98"/>
        <v>ENTER WEIGHT</v>
      </c>
      <c r="K1034" s="5" t="b">
        <f t="shared" si="91"/>
        <v>0</v>
      </c>
      <c r="L1034" s="6">
        <f t="shared" si="92"/>
        <v>0</v>
      </c>
      <c r="M1034" s="27"/>
      <c r="N1034" s="27"/>
      <c r="O1034" s="27"/>
    </row>
    <row r="1035" spans="1:17" x14ac:dyDescent="0.25">
      <c r="A1035" s="27"/>
      <c r="B1035" s="27"/>
      <c r="C1035" s="27"/>
      <c r="D1035" s="27"/>
      <c r="E1035" s="27"/>
      <c r="F1035" s="1" t="str">
        <f t="shared" si="97"/>
        <v>ENTER WEIGHT</v>
      </c>
      <c r="G1035" s="2"/>
      <c r="H1035" s="27"/>
      <c r="I1035" s="27"/>
      <c r="J1035" s="91" t="str">
        <f t="shared" si="98"/>
        <v>ENTER WEIGHT</v>
      </c>
      <c r="K1035" s="5" t="b">
        <f t="shared" si="91"/>
        <v>0</v>
      </c>
      <c r="L1035" s="6">
        <f t="shared" si="92"/>
        <v>0</v>
      </c>
      <c r="M1035" s="27"/>
      <c r="N1035" s="27"/>
      <c r="O1035" s="27"/>
    </row>
    <row r="1036" spans="1:17" x14ac:dyDescent="0.25">
      <c r="A1036" s="27"/>
      <c r="B1036" s="27"/>
      <c r="C1036" s="27"/>
      <c r="D1036" s="27"/>
      <c r="E1036" s="27"/>
      <c r="F1036" s="1" t="str">
        <f t="shared" si="97"/>
        <v>ENTER WEIGHT</v>
      </c>
      <c r="G1036" s="2"/>
      <c r="H1036" s="27"/>
      <c r="I1036" s="27"/>
      <c r="J1036" s="91" t="str">
        <f t="shared" si="98"/>
        <v>ENTER WEIGHT</v>
      </c>
      <c r="K1036" s="5" t="b">
        <f t="shared" si="91"/>
        <v>0</v>
      </c>
      <c r="L1036" s="6">
        <f t="shared" si="92"/>
        <v>0</v>
      </c>
      <c r="M1036" s="27"/>
      <c r="N1036" s="27"/>
      <c r="O1036" s="27"/>
    </row>
    <row r="1037" spans="1:17" x14ac:dyDescent="0.25">
      <c r="A1037" s="27"/>
      <c r="B1037" s="27"/>
      <c r="C1037" s="27"/>
      <c r="D1037" s="27"/>
      <c r="E1037" s="27"/>
      <c r="F1037" s="1" t="str">
        <f t="shared" si="97"/>
        <v>ENTER WEIGHT</v>
      </c>
      <c r="G1037" s="2"/>
      <c r="H1037" s="27"/>
      <c r="I1037" s="27"/>
      <c r="J1037" s="91" t="str">
        <f t="shared" si="98"/>
        <v>ENTER WEIGHT</v>
      </c>
      <c r="K1037" s="5" t="b">
        <f t="shared" si="91"/>
        <v>0</v>
      </c>
      <c r="L1037" s="6">
        <f t="shared" si="92"/>
        <v>0</v>
      </c>
      <c r="M1037" s="27"/>
      <c r="N1037" s="27"/>
      <c r="O1037" s="27"/>
    </row>
    <row r="1038" spans="1:17" x14ac:dyDescent="0.25">
      <c r="A1038" s="27"/>
      <c r="B1038" s="27"/>
      <c r="C1038" s="27"/>
      <c r="D1038" s="27"/>
      <c r="E1038" s="27"/>
      <c r="F1038" s="1" t="str">
        <f t="shared" si="97"/>
        <v>ENTER WEIGHT</v>
      </c>
      <c r="G1038" s="2"/>
      <c r="H1038" s="27"/>
      <c r="I1038" s="27"/>
      <c r="J1038" s="91" t="str">
        <f t="shared" si="98"/>
        <v>ENTER WEIGHT</v>
      </c>
      <c r="K1038" s="5" t="b">
        <f t="shared" si="91"/>
        <v>0</v>
      </c>
      <c r="L1038" s="6">
        <f t="shared" si="92"/>
        <v>0</v>
      </c>
      <c r="M1038" s="27"/>
      <c r="N1038" s="27"/>
      <c r="O1038" s="27"/>
    </row>
    <row r="1039" spans="1:17" x14ac:dyDescent="0.25">
      <c r="A1039" s="27"/>
      <c r="B1039" s="27"/>
      <c r="C1039" s="27"/>
      <c r="D1039" s="27"/>
      <c r="E1039" s="27"/>
      <c r="F1039" s="1" t="str">
        <f t="shared" si="97"/>
        <v>ENTER WEIGHT</v>
      </c>
      <c r="G1039" s="2"/>
      <c r="H1039" s="27"/>
      <c r="I1039" s="27"/>
      <c r="J1039" s="91" t="str">
        <f t="shared" si="98"/>
        <v>ENTER WEIGHT</v>
      </c>
      <c r="K1039" s="5" t="b">
        <f t="shared" si="91"/>
        <v>0</v>
      </c>
      <c r="L1039" s="6">
        <f t="shared" si="92"/>
        <v>0</v>
      </c>
      <c r="M1039" s="27"/>
      <c r="N1039" s="27"/>
      <c r="O1039" s="27"/>
    </row>
    <row r="1040" spans="1:17" x14ac:dyDescent="0.25">
      <c r="A1040" s="27"/>
      <c r="B1040" s="27"/>
      <c r="C1040" s="27"/>
      <c r="D1040" s="27"/>
      <c r="E1040" s="27"/>
      <c r="F1040" s="1" t="str">
        <f t="shared" si="97"/>
        <v>ENTER WEIGHT</v>
      </c>
      <c r="G1040" s="2"/>
      <c r="H1040" s="27"/>
      <c r="I1040" s="27"/>
      <c r="J1040" s="91" t="str">
        <f t="shared" si="98"/>
        <v>ENTER WEIGHT</v>
      </c>
      <c r="K1040" s="5" t="b">
        <f t="shared" si="91"/>
        <v>0</v>
      </c>
      <c r="L1040" s="6">
        <f t="shared" si="92"/>
        <v>0</v>
      </c>
      <c r="M1040" s="27"/>
      <c r="N1040" s="27"/>
      <c r="O1040" s="27"/>
    </row>
    <row r="1041" spans="1:15" x14ac:dyDescent="0.25">
      <c r="A1041" s="27"/>
      <c r="B1041" s="27"/>
      <c r="C1041" s="27"/>
      <c r="D1041" s="27"/>
      <c r="E1041" s="27"/>
      <c r="F1041" s="1" t="str">
        <f t="shared" si="97"/>
        <v>ENTER WEIGHT</v>
      </c>
      <c r="G1041" s="2"/>
      <c r="H1041" s="27"/>
      <c r="I1041" s="27"/>
      <c r="J1041" s="91" t="str">
        <f t="shared" si="98"/>
        <v>ENTER WEIGHT</v>
      </c>
      <c r="K1041" s="5" t="b">
        <f t="shared" si="91"/>
        <v>0</v>
      </c>
      <c r="L1041" s="6">
        <f t="shared" si="92"/>
        <v>0</v>
      </c>
      <c r="M1041" s="27"/>
      <c r="N1041" s="27"/>
      <c r="O1041" s="27"/>
    </row>
    <row r="1042" spans="1:15" x14ac:dyDescent="0.25">
      <c r="A1042" s="27"/>
      <c r="B1042" s="27"/>
      <c r="C1042" s="27"/>
      <c r="D1042" s="27"/>
      <c r="E1042" s="27"/>
      <c r="F1042" s="1" t="str">
        <f t="shared" si="97"/>
        <v>ENTER WEIGHT</v>
      </c>
      <c r="G1042" s="2"/>
      <c r="H1042" s="27"/>
      <c r="I1042" s="27"/>
      <c r="J1042" s="91" t="str">
        <f t="shared" si="98"/>
        <v>ENTER WEIGHT</v>
      </c>
      <c r="K1042" s="5" t="b">
        <f t="shared" si="91"/>
        <v>0</v>
      </c>
      <c r="L1042" s="6">
        <f t="shared" si="92"/>
        <v>0</v>
      </c>
      <c r="M1042" s="27"/>
      <c r="N1042" s="27"/>
      <c r="O1042" s="27"/>
    </row>
    <row r="1043" spans="1:15" x14ac:dyDescent="0.25">
      <c r="A1043" s="27"/>
      <c r="B1043" s="27"/>
      <c r="C1043" s="27"/>
      <c r="D1043" s="27"/>
      <c r="E1043" s="27"/>
      <c r="F1043" s="1" t="str">
        <f t="shared" si="97"/>
        <v>ENTER WEIGHT</v>
      </c>
      <c r="G1043" s="2"/>
      <c r="H1043" s="27"/>
      <c r="I1043" s="27"/>
      <c r="J1043" s="91" t="str">
        <f t="shared" si="98"/>
        <v>ENTER WEIGHT</v>
      </c>
      <c r="K1043" s="5" t="b">
        <f t="shared" si="91"/>
        <v>0</v>
      </c>
      <c r="L1043" s="6">
        <f t="shared" si="92"/>
        <v>0</v>
      </c>
      <c r="M1043" s="27"/>
      <c r="N1043" s="27"/>
      <c r="O1043" s="27"/>
    </row>
    <row r="1044" spans="1:15" x14ac:dyDescent="0.25">
      <c r="A1044" s="27"/>
      <c r="B1044" s="27"/>
      <c r="C1044" s="27"/>
      <c r="D1044" s="27"/>
      <c r="E1044" s="27"/>
      <c r="F1044" s="1" t="str">
        <f t="shared" si="97"/>
        <v>ENTER WEIGHT</v>
      </c>
      <c r="G1044" s="2"/>
      <c r="H1044" s="27"/>
      <c r="I1044" s="27"/>
      <c r="J1044" s="91" t="str">
        <f t="shared" si="98"/>
        <v>ENTER WEIGHT</v>
      </c>
      <c r="K1044" s="5" t="b">
        <f t="shared" si="91"/>
        <v>0</v>
      </c>
      <c r="L1044" s="6">
        <f t="shared" si="92"/>
        <v>0</v>
      </c>
      <c r="M1044" s="27"/>
      <c r="N1044" s="27"/>
      <c r="O1044" s="27"/>
    </row>
    <row r="1045" spans="1:15" x14ac:dyDescent="0.25">
      <c r="A1045" s="27"/>
      <c r="B1045" s="27"/>
      <c r="C1045" s="27"/>
      <c r="D1045" s="27"/>
      <c r="E1045" s="27"/>
      <c r="F1045" s="1" t="str">
        <f t="shared" si="97"/>
        <v>ENTER WEIGHT</v>
      </c>
      <c r="G1045" s="2"/>
      <c r="H1045" s="27"/>
      <c r="I1045" s="27"/>
      <c r="J1045" s="91" t="str">
        <f t="shared" si="98"/>
        <v>ENTER WEIGHT</v>
      </c>
      <c r="K1045" s="5" t="b">
        <f t="shared" si="91"/>
        <v>0</v>
      </c>
      <c r="L1045" s="6">
        <f t="shared" si="92"/>
        <v>0</v>
      </c>
      <c r="M1045" s="27"/>
      <c r="N1045" s="27"/>
      <c r="O1045" s="27"/>
    </row>
    <row r="1046" spans="1:15" x14ac:dyDescent="0.25">
      <c r="A1046" s="27"/>
      <c r="B1046" s="27"/>
      <c r="C1046" s="27"/>
      <c r="D1046" s="27"/>
      <c r="E1046" s="27"/>
      <c r="F1046" s="1" t="str">
        <f t="shared" si="97"/>
        <v>ENTER WEIGHT</v>
      </c>
      <c r="G1046" s="2"/>
      <c r="H1046" s="27"/>
      <c r="I1046" s="27"/>
      <c r="J1046" s="91" t="str">
        <f t="shared" si="98"/>
        <v>ENTER WEIGHT</v>
      </c>
      <c r="K1046" s="5" t="b">
        <f t="shared" si="91"/>
        <v>0</v>
      </c>
      <c r="L1046" s="6">
        <f t="shared" si="92"/>
        <v>0</v>
      </c>
      <c r="M1046" s="27"/>
      <c r="N1046" s="27"/>
      <c r="O1046" s="27"/>
    </row>
    <row r="1047" spans="1:15" x14ac:dyDescent="0.25">
      <c r="A1047" s="27"/>
      <c r="B1047" s="27"/>
      <c r="C1047" s="27"/>
      <c r="D1047" s="27"/>
      <c r="E1047" s="27"/>
      <c r="F1047" s="1" t="str">
        <f t="shared" si="97"/>
        <v>ENTER WEIGHT</v>
      </c>
      <c r="G1047" s="2"/>
      <c r="H1047" s="27"/>
      <c r="I1047" s="27"/>
      <c r="J1047" s="91" t="str">
        <f t="shared" ref="J1047:J1110" si="99">IF($E1047=60.3,30.1,IF($E1047=73,37.54,IF($E1047=88.9,52.62,IF(AND($E1047=114.3, $F1047=17.26),56.44,IF(AND($E1047=177.8, $F1047=34.23),92.37,IF(AND($E1047=244.5,$F1047=53.57),144.09,"ENTER WEIGHT"))))))</f>
        <v>ENTER WEIGHT</v>
      </c>
      <c r="K1047" s="5" t="b">
        <f t="shared" si="91"/>
        <v>0</v>
      </c>
      <c r="L1047" s="6">
        <f t="shared" si="92"/>
        <v>0</v>
      </c>
      <c r="M1047" s="27"/>
      <c r="N1047" s="27"/>
      <c r="O1047" s="27"/>
    </row>
    <row r="1048" spans="1:15" x14ac:dyDescent="0.25">
      <c r="A1048" s="27"/>
      <c r="B1048" s="27"/>
      <c r="C1048" s="27"/>
      <c r="D1048" s="27"/>
      <c r="E1048" s="27"/>
      <c r="F1048" s="1" t="str">
        <f t="shared" si="97"/>
        <v>ENTER WEIGHT</v>
      </c>
      <c r="G1048" s="2"/>
      <c r="H1048" s="27"/>
      <c r="I1048" s="27"/>
      <c r="J1048" s="91" t="str">
        <f t="shared" si="99"/>
        <v>ENTER WEIGHT</v>
      </c>
      <c r="K1048" s="5" t="b">
        <f t="shared" si="91"/>
        <v>0</v>
      </c>
      <c r="L1048" s="6">
        <f t="shared" si="92"/>
        <v>0</v>
      </c>
      <c r="M1048" s="27"/>
      <c r="N1048" s="27"/>
      <c r="O1048" s="27"/>
    </row>
    <row r="1049" spans="1:15" x14ac:dyDescent="0.25">
      <c r="A1049" s="27"/>
      <c r="B1049" s="27"/>
      <c r="C1049" s="27"/>
      <c r="D1049" s="27"/>
      <c r="E1049" s="27"/>
      <c r="F1049" s="1" t="str">
        <f t="shared" si="97"/>
        <v>ENTER WEIGHT</v>
      </c>
      <c r="G1049" s="2"/>
      <c r="H1049" s="27"/>
      <c r="I1049" s="27"/>
      <c r="J1049" s="91" t="str">
        <f t="shared" si="99"/>
        <v>ENTER WEIGHT</v>
      </c>
      <c r="K1049" s="5" t="b">
        <f t="shared" si="91"/>
        <v>0</v>
      </c>
      <c r="L1049" s="6">
        <f t="shared" si="92"/>
        <v>0</v>
      </c>
      <c r="M1049" s="27"/>
      <c r="N1049" s="27"/>
      <c r="O1049" s="27"/>
    </row>
    <row r="1050" spans="1:15" x14ac:dyDescent="0.25">
      <c r="A1050" s="27"/>
      <c r="B1050" s="27"/>
      <c r="C1050" s="27"/>
      <c r="D1050" s="27"/>
      <c r="E1050" s="27"/>
      <c r="F1050" s="1" t="str">
        <f t="shared" si="97"/>
        <v>ENTER WEIGHT</v>
      </c>
      <c r="G1050" s="2"/>
      <c r="H1050" s="27"/>
      <c r="I1050" s="27"/>
      <c r="J1050" s="91" t="str">
        <f t="shared" si="99"/>
        <v>ENTER WEIGHT</v>
      </c>
      <c r="K1050" s="5" t="b">
        <f t="shared" si="91"/>
        <v>0</v>
      </c>
      <c r="L1050" s="6">
        <f t="shared" si="92"/>
        <v>0</v>
      </c>
      <c r="M1050" s="27"/>
      <c r="N1050" s="27"/>
      <c r="O1050" s="27"/>
    </row>
    <row r="1051" spans="1:15" x14ac:dyDescent="0.25">
      <c r="A1051" s="27"/>
      <c r="B1051" s="27"/>
      <c r="C1051" s="27"/>
      <c r="D1051" s="27"/>
      <c r="E1051" s="27"/>
      <c r="F1051" s="1" t="str">
        <f t="shared" si="97"/>
        <v>ENTER WEIGHT</v>
      </c>
      <c r="G1051" s="2"/>
      <c r="H1051" s="27"/>
      <c r="I1051" s="27"/>
      <c r="J1051" s="91" t="str">
        <f t="shared" si="99"/>
        <v>ENTER WEIGHT</v>
      </c>
      <c r="K1051" s="5" t="b">
        <f t="shared" si="91"/>
        <v>0</v>
      </c>
      <c r="L1051" s="6">
        <f t="shared" si="92"/>
        <v>0</v>
      </c>
      <c r="M1051" s="27"/>
      <c r="N1051" s="27"/>
      <c r="O1051" s="27"/>
    </row>
    <row r="1052" spans="1:15" x14ac:dyDescent="0.25">
      <c r="A1052" s="27"/>
      <c r="B1052" s="27"/>
      <c r="C1052" s="27"/>
      <c r="D1052" s="27"/>
      <c r="E1052" s="27"/>
      <c r="F1052" s="1" t="str">
        <f t="shared" si="97"/>
        <v>ENTER WEIGHT</v>
      </c>
      <c r="G1052" s="2"/>
      <c r="H1052" s="27"/>
      <c r="I1052" s="27"/>
      <c r="J1052" s="91" t="str">
        <f t="shared" si="99"/>
        <v>ENTER WEIGHT</v>
      </c>
      <c r="K1052" s="5" t="b">
        <f t="shared" si="91"/>
        <v>0</v>
      </c>
      <c r="L1052" s="6">
        <f t="shared" si="92"/>
        <v>0</v>
      </c>
      <c r="M1052" s="27"/>
      <c r="N1052" s="27"/>
      <c r="O1052" s="27"/>
    </row>
    <row r="1053" spans="1:15" x14ac:dyDescent="0.25">
      <c r="A1053" s="27"/>
      <c r="B1053" s="27"/>
      <c r="C1053" s="27"/>
      <c r="D1053" s="27"/>
      <c r="E1053" s="27"/>
      <c r="F1053" s="1" t="str">
        <f t="shared" si="97"/>
        <v>ENTER WEIGHT</v>
      </c>
      <c r="G1053" s="2"/>
      <c r="H1053" s="27"/>
      <c r="I1053" s="27"/>
      <c r="J1053" s="91" t="str">
        <f t="shared" si="99"/>
        <v>ENTER WEIGHT</v>
      </c>
      <c r="K1053" s="5" t="b">
        <f t="shared" si="91"/>
        <v>0</v>
      </c>
      <c r="L1053" s="6">
        <f t="shared" si="92"/>
        <v>0</v>
      </c>
      <c r="M1053" s="27"/>
      <c r="N1053" s="27"/>
      <c r="O1053" s="27"/>
    </row>
    <row r="1054" spans="1:15" x14ac:dyDescent="0.25">
      <c r="A1054" s="27"/>
      <c r="B1054" s="27"/>
      <c r="C1054" s="27"/>
      <c r="D1054" s="27"/>
      <c r="E1054" s="27"/>
      <c r="F1054" s="1" t="str">
        <f t="shared" si="97"/>
        <v>ENTER WEIGHT</v>
      </c>
      <c r="G1054" s="2"/>
      <c r="H1054" s="27"/>
      <c r="I1054" s="27"/>
      <c r="J1054" s="91" t="str">
        <f t="shared" si="99"/>
        <v>ENTER WEIGHT</v>
      </c>
      <c r="K1054" s="5" t="b">
        <f t="shared" si="91"/>
        <v>0</v>
      </c>
      <c r="L1054" s="6">
        <f t="shared" si="92"/>
        <v>0</v>
      </c>
      <c r="M1054" s="27"/>
      <c r="N1054" s="27"/>
      <c r="O1054" s="27"/>
    </row>
    <row r="1055" spans="1:15" x14ac:dyDescent="0.25">
      <c r="A1055" s="27"/>
      <c r="B1055" s="27"/>
      <c r="C1055" s="27"/>
      <c r="D1055" s="27"/>
      <c r="E1055" s="27"/>
      <c r="F1055" s="1" t="str">
        <f t="shared" si="97"/>
        <v>ENTER WEIGHT</v>
      </c>
      <c r="G1055" s="2"/>
      <c r="H1055" s="27"/>
      <c r="I1055" s="27"/>
      <c r="J1055" s="91" t="str">
        <f t="shared" si="99"/>
        <v>ENTER WEIGHT</v>
      </c>
      <c r="K1055" s="5" t="b">
        <f t="shared" ref="K1055:K1118" si="100">IF(M1055="NEW",J1055*1,IF(M1055="YELLOW",J1055*0.75,IF(M1055="BLUE",J1055*0.5)))</f>
        <v>0</v>
      </c>
      <c r="L1055" s="6">
        <f t="shared" ref="L1055:L1118" si="101">I1055*K1055</f>
        <v>0</v>
      </c>
      <c r="M1055" s="27"/>
      <c r="N1055" s="27"/>
      <c r="O1055" s="27"/>
    </row>
    <row r="1056" spans="1:15" x14ac:dyDescent="0.25">
      <c r="A1056" s="27"/>
      <c r="B1056" s="27"/>
      <c r="C1056" s="27"/>
      <c r="D1056" s="27"/>
      <c r="E1056" s="27"/>
      <c r="F1056" s="1" t="str">
        <f t="shared" si="97"/>
        <v>ENTER WEIGHT</v>
      </c>
      <c r="G1056" s="2"/>
      <c r="H1056" s="27"/>
      <c r="I1056" s="27"/>
      <c r="J1056" s="91" t="str">
        <f t="shared" si="99"/>
        <v>ENTER WEIGHT</v>
      </c>
      <c r="K1056" s="5" t="b">
        <f t="shared" si="100"/>
        <v>0</v>
      </c>
      <c r="L1056" s="6">
        <f t="shared" si="101"/>
        <v>0</v>
      </c>
      <c r="M1056" s="27"/>
      <c r="N1056" s="27"/>
      <c r="O1056" s="27"/>
    </row>
    <row r="1057" spans="1:15" x14ac:dyDescent="0.25">
      <c r="A1057" s="27"/>
      <c r="B1057" s="27"/>
      <c r="C1057" s="27"/>
      <c r="D1057" s="27"/>
      <c r="E1057" s="27"/>
      <c r="F1057" s="1" t="str">
        <f t="shared" si="97"/>
        <v>ENTER WEIGHT</v>
      </c>
      <c r="G1057" s="2"/>
      <c r="H1057" s="27"/>
      <c r="I1057" s="27"/>
      <c r="J1057" s="91" t="str">
        <f t="shared" si="99"/>
        <v>ENTER WEIGHT</v>
      </c>
      <c r="K1057" s="5" t="b">
        <f t="shared" si="100"/>
        <v>0</v>
      </c>
      <c r="L1057" s="6">
        <f t="shared" si="101"/>
        <v>0</v>
      </c>
      <c r="M1057" s="27"/>
      <c r="N1057" s="27"/>
      <c r="O1057" s="27"/>
    </row>
    <row r="1058" spans="1:15" x14ac:dyDescent="0.25">
      <c r="A1058" s="27"/>
      <c r="B1058" s="27"/>
      <c r="C1058" s="27"/>
      <c r="D1058" s="27"/>
      <c r="E1058" s="27"/>
      <c r="F1058" s="1" t="str">
        <f t="shared" si="97"/>
        <v>ENTER WEIGHT</v>
      </c>
      <c r="G1058" s="2"/>
      <c r="H1058" s="27"/>
      <c r="I1058" s="27"/>
      <c r="J1058" s="91" t="str">
        <f t="shared" si="99"/>
        <v>ENTER WEIGHT</v>
      </c>
      <c r="K1058" s="5" t="b">
        <f t="shared" si="100"/>
        <v>0</v>
      </c>
      <c r="L1058" s="6">
        <f t="shared" si="101"/>
        <v>0</v>
      </c>
      <c r="M1058" s="27"/>
      <c r="N1058" s="27"/>
      <c r="O1058" s="27"/>
    </row>
    <row r="1059" spans="1:15" x14ac:dyDescent="0.25">
      <c r="A1059" s="27"/>
      <c r="B1059" s="27"/>
      <c r="C1059" s="27"/>
      <c r="D1059" s="27"/>
      <c r="E1059" s="27"/>
      <c r="F1059" s="1" t="str">
        <f t="shared" si="97"/>
        <v>ENTER WEIGHT</v>
      </c>
      <c r="G1059" s="2"/>
      <c r="H1059" s="27"/>
      <c r="I1059" s="27"/>
      <c r="J1059" s="91" t="str">
        <f t="shared" si="99"/>
        <v>ENTER WEIGHT</v>
      </c>
      <c r="K1059" s="5" t="b">
        <f t="shared" si="100"/>
        <v>0</v>
      </c>
      <c r="L1059" s="6">
        <f t="shared" si="101"/>
        <v>0</v>
      </c>
      <c r="M1059" s="27"/>
      <c r="N1059" s="27"/>
      <c r="O1059" s="27"/>
    </row>
    <row r="1060" spans="1:15" x14ac:dyDescent="0.25">
      <c r="A1060" s="27"/>
      <c r="B1060" s="27"/>
      <c r="C1060" s="27"/>
      <c r="D1060" s="27"/>
      <c r="E1060" s="27"/>
      <c r="F1060" s="1" t="str">
        <f t="shared" si="97"/>
        <v>ENTER WEIGHT</v>
      </c>
      <c r="G1060" s="2"/>
      <c r="H1060" s="27"/>
      <c r="I1060" s="27"/>
      <c r="J1060" s="91" t="str">
        <f t="shared" si="99"/>
        <v>ENTER WEIGHT</v>
      </c>
      <c r="K1060" s="5" t="b">
        <f t="shared" si="100"/>
        <v>0</v>
      </c>
      <c r="L1060" s="6">
        <f t="shared" si="101"/>
        <v>0</v>
      </c>
      <c r="M1060" s="27"/>
      <c r="N1060" s="27"/>
      <c r="O1060" s="27"/>
    </row>
    <row r="1061" spans="1:15" x14ac:dyDescent="0.25">
      <c r="A1061" s="27"/>
      <c r="B1061" s="27"/>
      <c r="C1061" s="27"/>
      <c r="D1061" s="27"/>
      <c r="E1061" s="27"/>
      <c r="F1061" s="1" t="str">
        <f t="shared" si="97"/>
        <v>ENTER WEIGHT</v>
      </c>
      <c r="G1061" s="2"/>
      <c r="H1061" s="27"/>
      <c r="I1061" s="27"/>
      <c r="J1061" s="91" t="str">
        <f t="shared" si="99"/>
        <v>ENTER WEIGHT</v>
      </c>
      <c r="K1061" s="5" t="b">
        <f t="shared" si="100"/>
        <v>0</v>
      </c>
      <c r="L1061" s="6">
        <f t="shared" si="101"/>
        <v>0</v>
      </c>
      <c r="M1061" s="27"/>
      <c r="N1061" s="27"/>
      <c r="O1061" s="27"/>
    </row>
    <row r="1062" spans="1:15" x14ac:dyDescent="0.25">
      <c r="A1062" s="27"/>
      <c r="B1062" s="27"/>
      <c r="C1062" s="27"/>
      <c r="D1062" s="27"/>
      <c r="E1062" s="27"/>
      <c r="F1062" s="1" t="str">
        <f t="shared" si="97"/>
        <v>ENTER WEIGHT</v>
      </c>
      <c r="G1062" s="2"/>
      <c r="H1062" s="27"/>
      <c r="I1062" s="27"/>
      <c r="J1062" s="91" t="str">
        <f t="shared" si="99"/>
        <v>ENTER WEIGHT</v>
      </c>
      <c r="K1062" s="5" t="b">
        <f t="shared" si="100"/>
        <v>0</v>
      </c>
      <c r="L1062" s="6">
        <f t="shared" si="101"/>
        <v>0</v>
      </c>
      <c r="M1062" s="27"/>
      <c r="N1062" s="27"/>
      <c r="O1062" s="27"/>
    </row>
    <row r="1063" spans="1:15" x14ac:dyDescent="0.25">
      <c r="A1063" s="27"/>
      <c r="B1063" s="27"/>
      <c r="C1063" s="27"/>
      <c r="D1063" s="27"/>
      <c r="E1063" s="27"/>
      <c r="F1063" s="1" t="str">
        <f t="shared" si="97"/>
        <v>ENTER WEIGHT</v>
      </c>
      <c r="G1063" s="2"/>
      <c r="H1063" s="27"/>
      <c r="I1063" s="27"/>
      <c r="J1063" s="91" t="str">
        <f t="shared" si="99"/>
        <v>ENTER WEIGHT</v>
      </c>
      <c r="K1063" s="5" t="b">
        <f t="shared" si="100"/>
        <v>0</v>
      </c>
      <c r="L1063" s="6">
        <f t="shared" si="101"/>
        <v>0</v>
      </c>
      <c r="M1063" s="27"/>
      <c r="N1063" s="27"/>
      <c r="O1063" s="27"/>
    </row>
    <row r="1064" spans="1:15" x14ac:dyDescent="0.25">
      <c r="A1064" s="27"/>
      <c r="B1064" s="27"/>
      <c r="C1064" s="27"/>
      <c r="D1064" s="27"/>
      <c r="E1064" s="27"/>
      <c r="F1064" s="1" t="str">
        <f t="shared" si="97"/>
        <v>ENTER WEIGHT</v>
      </c>
      <c r="G1064" s="2"/>
      <c r="H1064" s="27"/>
      <c r="I1064" s="27"/>
      <c r="J1064" s="91" t="str">
        <f t="shared" si="99"/>
        <v>ENTER WEIGHT</v>
      </c>
      <c r="K1064" s="5" t="b">
        <f t="shared" si="100"/>
        <v>0</v>
      </c>
      <c r="L1064" s="6">
        <f t="shared" si="101"/>
        <v>0</v>
      </c>
      <c r="M1064" s="27"/>
      <c r="N1064" s="27"/>
      <c r="O1064" s="27"/>
    </row>
    <row r="1065" spans="1:15" x14ac:dyDescent="0.25">
      <c r="A1065" s="27"/>
      <c r="B1065" s="27"/>
      <c r="C1065" s="27"/>
      <c r="D1065" s="27"/>
      <c r="E1065" s="27"/>
      <c r="F1065" s="1" t="str">
        <f t="shared" si="97"/>
        <v>ENTER WEIGHT</v>
      </c>
      <c r="G1065" s="2"/>
      <c r="H1065" s="27"/>
      <c r="I1065" s="27"/>
      <c r="J1065" s="91" t="str">
        <f t="shared" si="99"/>
        <v>ENTER WEIGHT</v>
      </c>
      <c r="K1065" s="5" t="b">
        <f t="shared" si="100"/>
        <v>0</v>
      </c>
      <c r="L1065" s="6">
        <f t="shared" si="101"/>
        <v>0</v>
      </c>
      <c r="M1065" s="27"/>
      <c r="N1065" s="27"/>
      <c r="O1065" s="27"/>
    </row>
    <row r="1066" spans="1:15" x14ac:dyDescent="0.25">
      <c r="A1066" s="27"/>
      <c r="B1066" s="27"/>
      <c r="C1066" s="27"/>
      <c r="D1066" s="27"/>
      <c r="E1066" s="27"/>
      <c r="F1066" s="1" t="str">
        <f t="shared" si="97"/>
        <v>ENTER WEIGHT</v>
      </c>
      <c r="G1066" s="2"/>
      <c r="H1066" s="27"/>
      <c r="I1066" s="27"/>
      <c r="J1066" s="91" t="str">
        <f t="shared" si="99"/>
        <v>ENTER WEIGHT</v>
      </c>
      <c r="K1066" s="5" t="b">
        <f t="shared" si="100"/>
        <v>0</v>
      </c>
      <c r="L1066" s="6">
        <f t="shared" si="101"/>
        <v>0</v>
      </c>
      <c r="M1066" s="27"/>
      <c r="N1066" s="27"/>
      <c r="O1066" s="27"/>
    </row>
    <row r="1067" spans="1:15" x14ac:dyDescent="0.25">
      <c r="A1067" s="27"/>
      <c r="B1067" s="27"/>
      <c r="C1067" s="27"/>
      <c r="D1067" s="27"/>
      <c r="E1067" s="27"/>
      <c r="F1067" s="1" t="str">
        <f t="shared" si="97"/>
        <v>ENTER WEIGHT</v>
      </c>
      <c r="G1067" s="2"/>
      <c r="H1067" s="27"/>
      <c r="I1067" s="27"/>
      <c r="J1067" s="91" t="str">
        <f t="shared" si="99"/>
        <v>ENTER WEIGHT</v>
      </c>
      <c r="K1067" s="5" t="b">
        <f t="shared" si="100"/>
        <v>0</v>
      </c>
      <c r="L1067" s="6">
        <f t="shared" si="101"/>
        <v>0</v>
      </c>
      <c r="M1067" s="27"/>
      <c r="N1067" s="27"/>
      <c r="O1067" s="27"/>
    </row>
    <row r="1068" spans="1:15" x14ac:dyDescent="0.25">
      <c r="A1068" s="27"/>
      <c r="B1068" s="27"/>
      <c r="C1068" s="27"/>
      <c r="D1068" s="27"/>
      <c r="E1068" s="27"/>
      <c r="F1068" s="1" t="str">
        <f t="shared" si="97"/>
        <v>ENTER WEIGHT</v>
      </c>
      <c r="G1068" s="2"/>
      <c r="H1068" s="27"/>
      <c r="I1068" s="27"/>
      <c r="J1068" s="91" t="str">
        <f t="shared" si="99"/>
        <v>ENTER WEIGHT</v>
      </c>
      <c r="K1068" s="5" t="b">
        <f t="shared" si="100"/>
        <v>0</v>
      </c>
      <c r="L1068" s="6">
        <f t="shared" si="101"/>
        <v>0</v>
      </c>
      <c r="M1068" s="27"/>
      <c r="N1068" s="27"/>
      <c r="O1068" s="27"/>
    </row>
    <row r="1069" spans="1:15" x14ac:dyDescent="0.25">
      <c r="A1069" s="27"/>
      <c r="B1069" s="27"/>
      <c r="C1069" s="27"/>
      <c r="D1069" s="27"/>
      <c r="E1069" s="27"/>
      <c r="F1069" s="1" t="str">
        <f t="shared" si="97"/>
        <v>ENTER WEIGHT</v>
      </c>
      <c r="G1069" s="2"/>
      <c r="H1069" s="27"/>
      <c r="I1069" s="27"/>
      <c r="J1069" s="91" t="str">
        <f t="shared" si="99"/>
        <v>ENTER WEIGHT</v>
      </c>
      <c r="K1069" s="5" t="b">
        <f t="shared" si="100"/>
        <v>0</v>
      </c>
      <c r="L1069" s="6">
        <f t="shared" si="101"/>
        <v>0</v>
      </c>
      <c r="M1069" s="27"/>
      <c r="N1069" s="27"/>
      <c r="O1069" s="27"/>
    </row>
    <row r="1070" spans="1:15" x14ac:dyDescent="0.25">
      <c r="A1070" s="27"/>
      <c r="B1070" s="27"/>
      <c r="C1070" s="27"/>
      <c r="D1070" s="27"/>
      <c r="E1070" s="27"/>
      <c r="F1070" s="1" t="str">
        <f t="shared" si="97"/>
        <v>ENTER WEIGHT</v>
      </c>
      <c r="G1070" s="2"/>
      <c r="H1070" s="27"/>
      <c r="I1070" s="27"/>
      <c r="J1070" s="91" t="str">
        <f t="shared" si="99"/>
        <v>ENTER WEIGHT</v>
      </c>
      <c r="K1070" s="5" t="b">
        <f t="shared" si="100"/>
        <v>0</v>
      </c>
      <c r="L1070" s="6">
        <f t="shared" si="101"/>
        <v>0</v>
      </c>
      <c r="M1070" s="27"/>
      <c r="N1070" s="27"/>
      <c r="O1070" s="27"/>
    </row>
    <row r="1071" spans="1:15" x14ac:dyDescent="0.25">
      <c r="A1071" s="27"/>
      <c r="B1071" s="27"/>
      <c r="C1071" s="27"/>
      <c r="D1071" s="27"/>
      <c r="E1071" s="27"/>
      <c r="F1071" s="1" t="str">
        <f t="shared" si="97"/>
        <v>ENTER WEIGHT</v>
      </c>
      <c r="G1071" s="2"/>
      <c r="H1071" s="27"/>
      <c r="I1071" s="27"/>
      <c r="J1071" s="91" t="str">
        <f t="shared" si="99"/>
        <v>ENTER WEIGHT</v>
      </c>
      <c r="K1071" s="5" t="b">
        <f t="shared" si="100"/>
        <v>0</v>
      </c>
      <c r="L1071" s="6">
        <f t="shared" si="101"/>
        <v>0</v>
      </c>
      <c r="M1071" s="27"/>
      <c r="N1071" s="27"/>
      <c r="O1071" s="27"/>
    </row>
    <row r="1072" spans="1:15" x14ac:dyDescent="0.25">
      <c r="A1072" s="27"/>
      <c r="B1072" s="27"/>
      <c r="C1072" s="27"/>
      <c r="D1072" s="27"/>
      <c r="E1072" s="27"/>
      <c r="F1072" s="1" t="str">
        <f t="shared" si="97"/>
        <v>ENTER WEIGHT</v>
      </c>
      <c r="G1072" s="2"/>
      <c r="H1072" s="27"/>
      <c r="I1072" s="27"/>
      <c r="J1072" s="91" t="str">
        <f t="shared" si="99"/>
        <v>ENTER WEIGHT</v>
      </c>
      <c r="K1072" s="5" t="b">
        <f t="shared" si="100"/>
        <v>0</v>
      </c>
      <c r="L1072" s="6">
        <f t="shared" si="101"/>
        <v>0</v>
      </c>
      <c r="M1072" s="27"/>
      <c r="N1072" s="27"/>
      <c r="O1072" s="27"/>
    </row>
    <row r="1073" spans="1:15" x14ac:dyDescent="0.25">
      <c r="A1073" s="27"/>
      <c r="B1073" s="27"/>
      <c r="C1073" s="27"/>
      <c r="D1073" s="27"/>
      <c r="E1073" s="27"/>
      <c r="F1073" s="1" t="str">
        <f t="shared" si="97"/>
        <v>ENTER WEIGHT</v>
      </c>
      <c r="G1073" s="2"/>
      <c r="H1073" s="27"/>
      <c r="I1073" s="27"/>
      <c r="J1073" s="91" t="str">
        <f t="shared" si="99"/>
        <v>ENTER WEIGHT</v>
      </c>
      <c r="K1073" s="5" t="b">
        <f t="shared" si="100"/>
        <v>0</v>
      </c>
      <c r="L1073" s="6">
        <f t="shared" si="101"/>
        <v>0</v>
      </c>
      <c r="M1073" s="27"/>
      <c r="N1073" s="27"/>
      <c r="O1073" s="27"/>
    </row>
    <row r="1074" spans="1:15" x14ac:dyDescent="0.25">
      <c r="A1074" s="27"/>
      <c r="B1074" s="27"/>
      <c r="C1074" s="27"/>
      <c r="D1074" s="27"/>
      <c r="E1074" s="27"/>
      <c r="F1074" s="1" t="str">
        <f t="shared" si="97"/>
        <v>ENTER WEIGHT</v>
      </c>
      <c r="G1074" s="2"/>
      <c r="H1074" s="27"/>
      <c r="I1074" s="27"/>
      <c r="J1074" s="91" t="str">
        <f t="shared" si="99"/>
        <v>ENTER WEIGHT</v>
      </c>
      <c r="K1074" s="5" t="b">
        <f t="shared" si="100"/>
        <v>0</v>
      </c>
      <c r="L1074" s="6">
        <f t="shared" si="101"/>
        <v>0</v>
      </c>
      <c r="M1074" s="27"/>
      <c r="N1074" s="27"/>
      <c r="O1074" s="27"/>
    </row>
    <row r="1075" spans="1:15" x14ac:dyDescent="0.25">
      <c r="A1075" s="27"/>
      <c r="B1075" s="27"/>
      <c r="C1075" s="27"/>
      <c r="D1075" s="27"/>
      <c r="E1075" s="27"/>
      <c r="F1075" s="1" t="str">
        <f t="shared" si="97"/>
        <v>ENTER WEIGHT</v>
      </c>
      <c r="G1075" s="2"/>
      <c r="H1075" s="27"/>
      <c r="I1075" s="27"/>
      <c r="J1075" s="91" t="str">
        <f t="shared" si="99"/>
        <v>ENTER WEIGHT</v>
      </c>
      <c r="K1075" s="5" t="b">
        <f t="shared" si="100"/>
        <v>0</v>
      </c>
      <c r="L1075" s="6">
        <f t="shared" si="101"/>
        <v>0</v>
      </c>
      <c r="M1075" s="27"/>
      <c r="N1075" s="27"/>
      <c r="O1075" s="27"/>
    </row>
    <row r="1076" spans="1:15" x14ac:dyDescent="0.25">
      <c r="A1076" s="27"/>
      <c r="B1076" s="27"/>
      <c r="C1076" s="27"/>
      <c r="D1076" s="27"/>
      <c r="E1076" s="27"/>
      <c r="F1076" s="1" t="str">
        <f t="shared" si="97"/>
        <v>ENTER WEIGHT</v>
      </c>
      <c r="G1076" s="2"/>
      <c r="H1076" s="27"/>
      <c r="I1076" s="27"/>
      <c r="J1076" s="91" t="str">
        <f t="shared" si="99"/>
        <v>ENTER WEIGHT</v>
      </c>
      <c r="K1076" s="5" t="b">
        <f t="shared" si="100"/>
        <v>0</v>
      </c>
      <c r="L1076" s="6">
        <f t="shared" si="101"/>
        <v>0</v>
      </c>
      <c r="M1076" s="27"/>
      <c r="N1076" s="27"/>
      <c r="O1076" s="27"/>
    </row>
    <row r="1077" spans="1:15" x14ac:dyDescent="0.25">
      <c r="A1077" s="27"/>
      <c r="B1077" s="27"/>
      <c r="C1077" s="27"/>
      <c r="D1077" s="27"/>
      <c r="E1077" s="27"/>
      <c r="F1077" s="1" t="str">
        <f t="shared" si="97"/>
        <v>ENTER WEIGHT</v>
      </c>
      <c r="G1077" s="2"/>
      <c r="H1077" s="27"/>
      <c r="I1077" s="27"/>
      <c r="J1077" s="91" t="str">
        <f t="shared" si="99"/>
        <v>ENTER WEIGHT</v>
      </c>
      <c r="K1077" s="5" t="b">
        <f t="shared" si="100"/>
        <v>0</v>
      </c>
      <c r="L1077" s="6">
        <f t="shared" si="101"/>
        <v>0</v>
      </c>
      <c r="M1077" s="27"/>
      <c r="N1077" s="27"/>
      <c r="O1077" s="27"/>
    </row>
    <row r="1078" spans="1:15" x14ac:dyDescent="0.25">
      <c r="A1078" s="27"/>
      <c r="B1078" s="27"/>
      <c r="C1078" s="27"/>
      <c r="D1078" s="27"/>
      <c r="E1078" s="27"/>
      <c r="F1078" s="1" t="str">
        <f t="shared" si="97"/>
        <v>ENTER WEIGHT</v>
      </c>
      <c r="G1078" s="2"/>
      <c r="H1078" s="27"/>
      <c r="I1078" s="27"/>
      <c r="J1078" s="91" t="str">
        <f t="shared" si="99"/>
        <v>ENTER WEIGHT</v>
      </c>
      <c r="K1078" s="5" t="b">
        <f t="shared" si="100"/>
        <v>0</v>
      </c>
      <c r="L1078" s="6">
        <f t="shared" si="101"/>
        <v>0</v>
      </c>
      <c r="M1078" s="27"/>
      <c r="N1078" s="27"/>
      <c r="O1078" s="27"/>
    </row>
    <row r="1079" spans="1:15" x14ac:dyDescent="0.25">
      <c r="A1079" s="27"/>
      <c r="B1079" s="27"/>
      <c r="C1079" s="27"/>
      <c r="D1079" s="27"/>
      <c r="E1079" s="27"/>
      <c r="F1079" s="1" t="str">
        <f t="shared" si="97"/>
        <v>ENTER WEIGHT</v>
      </c>
      <c r="G1079" s="2"/>
      <c r="H1079" s="27"/>
      <c r="I1079" s="27"/>
      <c r="J1079" s="91" t="str">
        <f t="shared" si="99"/>
        <v>ENTER WEIGHT</v>
      </c>
      <c r="K1079" s="5" t="b">
        <f t="shared" si="100"/>
        <v>0</v>
      </c>
      <c r="L1079" s="6">
        <f t="shared" si="101"/>
        <v>0</v>
      </c>
      <c r="M1079" s="27"/>
      <c r="N1079" s="27"/>
      <c r="O1079" s="27"/>
    </row>
    <row r="1080" spans="1:15" x14ac:dyDescent="0.25">
      <c r="A1080" s="27"/>
      <c r="B1080" s="27"/>
      <c r="C1080" s="27"/>
      <c r="D1080" s="27"/>
      <c r="E1080" s="27"/>
      <c r="F1080" s="1" t="str">
        <f t="shared" si="97"/>
        <v>ENTER WEIGHT</v>
      </c>
      <c r="G1080" s="2"/>
      <c r="H1080" s="27"/>
      <c r="I1080" s="27"/>
      <c r="J1080" s="91" t="str">
        <f t="shared" si="99"/>
        <v>ENTER WEIGHT</v>
      </c>
      <c r="K1080" s="5" t="b">
        <f t="shared" si="100"/>
        <v>0</v>
      </c>
      <c r="L1080" s="6">
        <f t="shared" si="101"/>
        <v>0</v>
      </c>
      <c r="M1080" s="27"/>
      <c r="N1080" s="27"/>
      <c r="O1080" s="27"/>
    </row>
    <row r="1081" spans="1:15" x14ac:dyDescent="0.25">
      <c r="A1081" s="27"/>
      <c r="B1081" s="27"/>
      <c r="C1081" s="27"/>
      <c r="D1081" s="27"/>
      <c r="E1081" s="27"/>
      <c r="F1081" s="1" t="str">
        <f t="shared" si="97"/>
        <v>ENTER WEIGHT</v>
      </c>
      <c r="G1081" s="2"/>
      <c r="H1081" s="27"/>
      <c r="I1081" s="27"/>
      <c r="J1081" s="91" t="str">
        <f t="shared" si="99"/>
        <v>ENTER WEIGHT</v>
      </c>
      <c r="K1081" s="5" t="b">
        <f t="shared" si="100"/>
        <v>0</v>
      </c>
      <c r="L1081" s="6">
        <f t="shared" si="101"/>
        <v>0</v>
      </c>
      <c r="M1081" s="27"/>
      <c r="N1081" s="27"/>
      <c r="O1081" s="27"/>
    </row>
    <row r="1082" spans="1:15" x14ac:dyDescent="0.25">
      <c r="A1082" s="27"/>
      <c r="B1082" s="27"/>
      <c r="C1082" s="27"/>
      <c r="D1082" s="27"/>
      <c r="E1082" s="27"/>
      <c r="F1082" s="1" t="str">
        <f t="shared" si="97"/>
        <v>ENTER WEIGHT</v>
      </c>
      <c r="G1082" s="2"/>
      <c r="H1082" s="27"/>
      <c r="I1082" s="27"/>
      <c r="J1082" s="91" t="str">
        <f t="shared" si="99"/>
        <v>ENTER WEIGHT</v>
      </c>
      <c r="K1082" s="5" t="b">
        <f t="shared" si="100"/>
        <v>0</v>
      </c>
      <c r="L1082" s="6">
        <f t="shared" si="101"/>
        <v>0</v>
      </c>
      <c r="M1082" s="27"/>
      <c r="N1082" s="27"/>
      <c r="O1082" s="27"/>
    </row>
    <row r="1083" spans="1:15" x14ac:dyDescent="0.25">
      <c r="A1083" s="27"/>
      <c r="B1083" s="27"/>
      <c r="C1083" s="27"/>
      <c r="D1083" s="27"/>
      <c r="E1083" s="27"/>
      <c r="F1083" s="1" t="str">
        <f t="shared" si="97"/>
        <v>ENTER WEIGHT</v>
      </c>
      <c r="G1083" s="2"/>
      <c r="H1083" s="27"/>
      <c r="I1083" s="27"/>
      <c r="J1083" s="91" t="str">
        <f t="shared" si="99"/>
        <v>ENTER WEIGHT</v>
      </c>
      <c r="K1083" s="5" t="b">
        <f t="shared" si="100"/>
        <v>0</v>
      </c>
      <c r="L1083" s="6">
        <f t="shared" si="101"/>
        <v>0</v>
      </c>
      <c r="M1083" s="27"/>
      <c r="N1083" s="27"/>
      <c r="O1083" s="27"/>
    </row>
    <row r="1084" spans="1:15" x14ac:dyDescent="0.25">
      <c r="A1084" s="27"/>
      <c r="B1084" s="27"/>
      <c r="C1084" s="27"/>
      <c r="D1084" s="27"/>
      <c r="E1084" s="27"/>
      <c r="F1084" s="1" t="str">
        <f t="shared" si="97"/>
        <v>ENTER WEIGHT</v>
      </c>
      <c r="G1084" s="2"/>
      <c r="H1084" s="27"/>
      <c r="I1084" s="27"/>
      <c r="J1084" s="91" t="str">
        <f t="shared" si="99"/>
        <v>ENTER WEIGHT</v>
      </c>
      <c r="K1084" s="5" t="b">
        <f t="shared" si="100"/>
        <v>0</v>
      </c>
      <c r="L1084" s="6">
        <f t="shared" si="101"/>
        <v>0</v>
      </c>
      <c r="M1084" s="27"/>
      <c r="N1084" s="27"/>
      <c r="O1084" s="27"/>
    </row>
    <row r="1085" spans="1:15" x14ac:dyDescent="0.25">
      <c r="A1085" s="27"/>
      <c r="B1085" s="27"/>
      <c r="C1085" s="27"/>
      <c r="D1085" s="27"/>
      <c r="E1085" s="27"/>
      <c r="F1085" s="1" t="str">
        <f t="shared" si="97"/>
        <v>ENTER WEIGHT</v>
      </c>
      <c r="G1085" s="2"/>
      <c r="H1085" s="27"/>
      <c r="I1085" s="27"/>
      <c r="J1085" s="91" t="str">
        <f t="shared" si="99"/>
        <v>ENTER WEIGHT</v>
      </c>
      <c r="K1085" s="5" t="b">
        <f t="shared" si="100"/>
        <v>0</v>
      </c>
      <c r="L1085" s="6">
        <f t="shared" si="101"/>
        <v>0</v>
      </c>
      <c r="M1085" s="27"/>
      <c r="N1085" s="27"/>
      <c r="O1085" s="27"/>
    </row>
    <row r="1086" spans="1:15" x14ac:dyDescent="0.25">
      <c r="A1086" s="27"/>
      <c r="B1086" s="27"/>
      <c r="C1086" s="27"/>
      <c r="D1086" s="27"/>
      <c r="E1086" s="27"/>
      <c r="F1086" s="1" t="str">
        <f t="shared" si="97"/>
        <v>ENTER WEIGHT</v>
      </c>
      <c r="G1086" s="2"/>
      <c r="H1086" s="27"/>
      <c r="I1086" s="27"/>
      <c r="J1086" s="91" t="str">
        <f t="shared" si="99"/>
        <v>ENTER WEIGHT</v>
      </c>
      <c r="K1086" s="5" t="b">
        <f t="shared" si="100"/>
        <v>0</v>
      </c>
      <c r="L1086" s="6">
        <f t="shared" si="101"/>
        <v>0</v>
      </c>
      <c r="M1086" s="27"/>
      <c r="N1086" s="27"/>
      <c r="O1086" s="27"/>
    </row>
    <row r="1087" spans="1:15" x14ac:dyDescent="0.25">
      <c r="A1087" s="27"/>
      <c r="B1087" s="27"/>
      <c r="C1087" s="27"/>
      <c r="D1087" s="27"/>
      <c r="E1087" s="27"/>
      <c r="F1087" s="1" t="str">
        <f t="shared" ref="F1087:F1150" si="102">IF($E1087=60.3,6.99,IF($E1087=73,9.67,IF($E1087=88.9,13.84,IF($E1087=114.3,17.26,IF($E1087=177.8,34.23,IF($E1087=244.5,53.57,"ENTER WEIGHT"))))))</f>
        <v>ENTER WEIGHT</v>
      </c>
      <c r="G1087" s="2"/>
      <c r="H1087" s="27"/>
      <c r="I1087" s="27"/>
      <c r="J1087" s="91" t="str">
        <f t="shared" si="99"/>
        <v>ENTER WEIGHT</v>
      </c>
      <c r="K1087" s="5" t="b">
        <f t="shared" si="100"/>
        <v>0</v>
      </c>
      <c r="L1087" s="6">
        <f t="shared" si="101"/>
        <v>0</v>
      </c>
      <c r="M1087" s="27"/>
      <c r="N1087" s="27"/>
      <c r="O1087" s="27"/>
    </row>
    <row r="1088" spans="1:15" x14ac:dyDescent="0.25">
      <c r="A1088" s="27"/>
      <c r="B1088" s="27"/>
      <c r="C1088" s="27"/>
      <c r="D1088" s="27"/>
      <c r="E1088" s="27"/>
      <c r="F1088" s="1" t="str">
        <f t="shared" si="102"/>
        <v>ENTER WEIGHT</v>
      </c>
      <c r="G1088" s="2"/>
      <c r="H1088" s="27"/>
      <c r="I1088" s="27"/>
      <c r="J1088" s="91" t="str">
        <f t="shared" si="99"/>
        <v>ENTER WEIGHT</v>
      </c>
      <c r="K1088" s="5" t="b">
        <f t="shared" si="100"/>
        <v>0</v>
      </c>
      <c r="L1088" s="6">
        <f t="shared" si="101"/>
        <v>0</v>
      </c>
      <c r="M1088" s="27"/>
      <c r="N1088" s="27"/>
      <c r="O1088" s="27"/>
    </row>
    <row r="1089" spans="1:15" x14ac:dyDescent="0.25">
      <c r="A1089" s="27"/>
      <c r="B1089" s="27"/>
      <c r="C1089" s="27"/>
      <c r="D1089" s="27"/>
      <c r="E1089" s="27"/>
      <c r="F1089" s="1" t="str">
        <f t="shared" si="102"/>
        <v>ENTER WEIGHT</v>
      </c>
      <c r="G1089" s="2"/>
      <c r="H1089" s="27"/>
      <c r="I1089" s="27"/>
      <c r="J1089" s="91" t="str">
        <f t="shared" si="99"/>
        <v>ENTER WEIGHT</v>
      </c>
      <c r="K1089" s="5" t="b">
        <f t="shared" si="100"/>
        <v>0</v>
      </c>
      <c r="L1089" s="6">
        <f t="shared" si="101"/>
        <v>0</v>
      </c>
      <c r="M1089" s="27"/>
      <c r="N1089" s="27"/>
      <c r="O1089" s="27"/>
    </row>
    <row r="1090" spans="1:15" x14ac:dyDescent="0.25">
      <c r="A1090" s="27"/>
      <c r="B1090" s="27"/>
      <c r="C1090" s="27"/>
      <c r="D1090" s="27"/>
      <c r="E1090" s="27"/>
      <c r="F1090" s="1" t="str">
        <f t="shared" si="102"/>
        <v>ENTER WEIGHT</v>
      </c>
      <c r="G1090" s="2"/>
      <c r="H1090" s="27"/>
      <c r="I1090" s="27"/>
      <c r="J1090" s="91" t="str">
        <f t="shared" si="99"/>
        <v>ENTER WEIGHT</v>
      </c>
      <c r="K1090" s="5" t="b">
        <f t="shared" si="100"/>
        <v>0</v>
      </c>
      <c r="L1090" s="6">
        <f t="shared" si="101"/>
        <v>0</v>
      </c>
      <c r="M1090" s="27"/>
      <c r="N1090" s="27"/>
      <c r="O1090" s="27"/>
    </row>
    <row r="1091" spans="1:15" x14ac:dyDescent="0.25">
      <c r="A1091" s="27"/>
      <c r="B1091" s="27"/>
      <c r="C1091" s="27"/>
      <c r="D1091" s="27"/>
      <c r="E1091" s="27"/>
      <c r="F1091" s="1" t="str">
        <f t="shared" si="102"/>
        <v>ENTER WEIGHT</v>
      </c>
      <c r="G1091" s="2"/>
      <c r="H1091" s="27"/>
      <c r="I1091" s="27"/>
      <c r="J1091" s="91" t="str">
        <f t="shared" si="99"/>
        <v>ENTER WEIGHT</v>
      </c>
      <c r="K1091" s="5" t="b">
        <f t="shared" si="100"/>
        <v>0</v>
      </c>
      <c r="L1091" s="6">
        <f t="shared" si="101"/>
        <v>0</v>
      </c>
      <c r="M1091" s="27"/>
      <c r="N1091" s="27"/>
      <c r="O1091" s="27"/>
    </row>
    <row r="1092" spans="1:15" x14ac:dyDescent="0.25">
      <c r="A1092" s="27"/>
      <c r="B1092" s="27"/>
      <c r="C1092" s="27"/>
      <c r="D1092" s="27"/>
      <c r="E1092" s="27"/>
      <c r="F1092" s="1" t="str">
        <f t="shared" si="102"/>
        <v>ENTER WEIGHT</v>
      </c>
      <c r="G1092" s="2"/>
      <c r="H1092" s="27"/>
      <c r="I1092" s="27"/>
      <c r="J1092" s="91" t="str">
        <f t="shared" si="99"/>
        <v>ENTER WEIGHT</v>
      </c>
      <c r="K1092" s="5" t="b">
        <f t="shared" si="100"/>
        <v>0</v>
      </c>
      <c r="L1092" s="6">
        <f t="shared" si="101"/>
        <v>0</v>
      </c>
      <c r="M1092" s="27"/>
      <c r="N1092" s="27"/>
      <c r="O1092" s="27"/>
    </row>
    <row r="1093" spans="1:15" x14ac:dyDescent="0.25">
      <c r="A1093" s="27"/>
      <c r="B1093" s="27"/>
      <c r="C1093" s="27"/>
      <c r="D1093" s="27"/>
      <c r="E1093" s="27"/>
      <c r="F1093" s="1" t="str">
        <f t="shared" si="102"/>
        <v>ENTER WEIGHT</v>
      </c>
      <c r="G1093" s="2"/>
      <c r="H1093" s="27"/>
      <c r="I1093" s="27"/>
      <c r="J1093" s="91" t="str">
        <f t="shared" si="99"/>
        <v>ENTER WEIGHT</v>
      </c>
      <c r="K1093" s="5" t="b">
        <f t="shared" si="100"/>
        <v>0</v>
      </c>
      <c r="L1093" s="6">
        <f t="shared" si="101"/>
        <v>0</v>
      </c>
      <c r="M1093" s="27"/>
      <c r="N1093" s="27"/>
      <c r="O1093" s="27"/>
    </row>
    <row r="1094" spans="1:15" x14ac:dyDescent="0.25">
      <c r="A1094" s="27"/>
      <c r="B1094" s="27"/>
      <c r="C1094" s="27"/>
      <c r="D1094" s="27"/>
      <c r="E1094" s="27"/>
      <c r="F1094" s="1" t="str">
        <f t="shared" si="102"/>
        <v>ENTER WEIGHT</v>
      </c>
      <c r="G1094" s="2"/>
      <c r="H1094" s="27"/>
      <c r="I1094" s="27"/>
      <c r="J1094" s="91" t="str">
        <f t="shared" si="99"/>
        <v>ENTER WEIGHT</v>
      </c>
      <c r="K1094" s="5" t="b">
        <f t="shared" si="100"/>
        <v>0</v>
      </c>
      <c r="L1094" s="6">
        <f t="shared" si="101"/>
        <v>0</v>
      </c>
      <c r="M1094" s="27"/>
      <c r="N1094" s="27"/>
      <c r="O1094" s="27"/>
    </row>
    <row r="1095" spans="1:15" x14ac:dyDescent="0.25">
      <c r="A1095" s="27"/>
      <c r="B1095" s="27"/>
      <c r="C1095" s="27"/>
      <c r="D1095" s="27"/>
      <c r="E1095" s="27"/>
      <c r="F1095" s="1" t="str">
        <f t="shared" si="102"/>
        <v>ENTER WEIGHT</v>
      </c>
      <c r="G1095" s="2"/>
      <c r="H1095" s="27"/>
      <c r="I1095" s="27"/>
      <c r="J1095" s="91" t="str">
        <f t="shared" si="99"/>
        <v>ENTER WEIGHT</v>
      </c>
      <c r="K1095" s="5" t="b">
        <f t="shared" si="100"/>
        <v>0</v>
      </c>
      <c r="L1095" s="6">
        <f t="shared" si="101"/>
        <v>0</v>
      </c>
      <c r="M1095" s="27"/>
      <c r="N1095" s="27"/>
      <c r="O1095" s="27"/>
    </row>
    <row r="1096" spans="1:15" x14ac:dyDescent="0.25">
      <c r="A1096" s="27"/>
      <c r="B1096" s="27"/>
      <c r="C1096" s="27"/>
      <c r="D1096" s="27"/>
      <c r="E1096" s="27"/>
      <c r="F1096" s="1" t="str">
        <f t="shared" si="102"/>
        <v>ENTER WEIGHT</v>
      </c>
      <c r="G1096" s="2"/>
      <c r="H1096" s="27"/>
      <c r="I1096" s="27"/>
      <c r="J1096" s="91" t="str">
        <f t="shared" si="99"/>
        <v>ENTER WEIGHT</v>
      </c>
      <c r="K1096" s="5" t="b">
        <f t="shared" si="100"/>
        <v>0</v>
      </c>
      <c r="L1096" s="6">
        <f t="shared" si="101"/>
        <v>0</v>
      </c>
      <c r="M1096" s="27"/>
      <c r="N1096" s="27"/>
      <c r="O1096" s="27"/>
    </row>
    <row r="1097" spans="1:15" x14ac:dyDescent="0.25">
      <c r="A1097" s="27"/>
      <c r="B1097" s="27"/>
      <c r="C1097" s="27"/>
      <c r="D1097" s="27"/>
      <c r="E1097" s="27"/>
      <c r="F1097" s="1" t="str">
        <f t="shared" si="102"/>
        <v>ENTER WEIGHT</v>
      </c>
      <c r="G1097" s="2"/>
      <c r="H1097" s="27"/>
      <c r="I1097" s="27"/>
      <c r="J1097" s="91" t="str">
        <f t="shared" si="99"/>
        <v>ENTER WEIGHT</v>
      </c>
      <c r="K1097" s="5" t="b">
        <f t="shared" si="100"/>
        <v>0</v>
      </c>
      <c r="L1097" s="6">
        <f t="shared" si="101"/>
        <v>0</v>
      </c>
      <c r="M1097" s="27"/>
      <c r="N1097" s="27"/>
      <c r="O1097" s="27"/>
    </row>
    <row r="1098" spans="1:15" x14ac:dyDescent="0.25">
      <c r="A1098" s="27"/>
      <c r="B1098" s="27"/>
      <c r="C1098" s="27"/>
      <c r="D1098" s="27"/>
      <c r="E1098" s="27"/>
      <c r="F1098" s="1" t="str">
        <f t="shared" si="102"/>
        <v>ENTER WEIGHT</v>
      </c>
      <c r="G1098" s="2"/>
      <c r="H1098" s="27"/>
      <c r="I1098" s="27"/>
      <c r="J1098" s="91" t="str">
        <f t="shared" si="99"/>
        <v>ENTER WEIGHT</v>
      </c>
      <c r="K1098" s="5" t="b">
        <f t="shared" si="100"/>
        <v>0</v>
      </c>
      <c r="L1098" s="6">
        <f t="shared" si="101"/>
        <v>0</v>
      </c>
      <c r="M1098" s="27"/>
      <c r="N1098" s="27"/>
      <c r="O1098" s="27"/>
    </row>
    <row r="1099" spans="1:15" x14ac:dyDescent="0.25">
      <c r="A1099" s="27"/>
      <c r="B1099" s="27"/>
      <c r="C1099" s="27"/>
      <c r="D1099" s="27"/>
      <c r="E1099" s="27"/>
      <c r="F1099" s="1" t="str">
        <f t="shared" si="102"/>
        <v>ENTER WEIGHT</v>
      </c>
      <c r="G1099" s="2"/>
      <c r="H1099" s="27"/>
      <c r="I1099" s="27"/>
      <c r="J1099" s="91" t="str">
        <f t="shared" si="99"/>
        <v>ENTER WEIGHT</v>
      </c>
      <c r="K1099" s="5" t="b">
        <f t="shared" si="100"/>
        <v>0</v>
      </c>
      <c r="L1099" s="6">
        <f t="shared" si="101"/>
        <v>0</v>
      </c>
      <c r="M1099" s="27"/>
      <c r="N1099" s="27"/>
      <c r="O1099" s="27"/>
    </row>
    <row r="1100" spans="1:15" x14ac:dyDescent="0.25">
      <c r="A1100" s="27"/>
      <c r="B1100" s="27"/>
      <c r="C1100" s="27"/>
      <c r="D1100" s="27"/>
      <c r="E1100" s="27"/>
      <c r="F1100" s="1" t="str">
        <f t="shared" si="102"/>
        <v>ENTER WEIGHT</v>
      </c>
      <c r="G1100" s="2"/>
      <c r="H1100" s="27"/>
      <c r="I1100" s="27"/>
      <c r="J1100" s="91" t="str">
        <f t="shared" si="99"/>
        <v>ENTER WEIGHT</v>
      </c>
      <c r="K1100" s="5" t="b">
        <f t="shared" si="100"/>
        <v>0</v>
      </c>
      <c r="L1100" s="6">
        <f t="shared" si="101"/>
        <v>0</v>
      </c>
      <c r="M1100" s="27"/>
      <c r="N1100" s="27"/>
      <c r="O1100" s="27"/>
    </row>
    <row r="1101" spans="1:15" x14ac:dyDescent="0.25">
      <c r="A1101" s="27"/>
      <c r="B1101" s="27"/>
      <c r="C1101" s="27"/>
      <c r="D1101" s="27"/>
      <c r="E1101" s="27"/>
      <c r="F1101" s="1" t="str">
        <f t="shared" si="102"/>
        <v>ENTER WEIGHT</v>
      </c>
      <c r="G1101" s="2"/>
      <c r="H1101" s="27"/>
      <c r="I1101" s="27"/>
      <c r="J1101" s="91" t="str">
        <f t="shared" si="99"/>
        <v>ENTER WEIGHT</v>
      </c>
      <c r="K1101" s="5" t="b">
        <f t="shared" si="100"/>
        <v>0</v>
      </c>
      <c r="L1101" s="6">
        <f t="shared" si="101"/>
        <v>0</v>
      </c>
      <c r="M1101" s="27"/>
      <c r="N1101" s="27"/>
      <c r="O1101" s="27"/>
    </row>
    <row r="1102" spans="1:15" x14ac:dyDescent="0.25">
      <c r="A1102" s="27"/>
      <c r="B1102" s="27"/>
      <c r="C1102" s="27"/>
      <c r="D1102" s="27"/>
      <c r="E1102" s="27"/>
      <c r="F1102" s="1" t="str">
        <f t="shared" si="102"/>
        <v>ENTER WEIGHT</v>
      </c>
      <c r="G1102" s="2"/>
      <c r="H1102" s="27"/>
      <c r="I1102" s="27"/>
      <c r="J1102" s="91" t="str">
        <f t="shared" si="99"/>
        <v>ENTER WEIGHT</v>
      </c>
      <c r="K1102" s="5" t="b">
        <f t="shared" si="100"/>
        <v>0</v>
      </c>
      <c r="L1102" s="6">
        <f t="shared" si="101"/>
        <v>0</v>
      </c>
      <c r="M1102" s="27"/>
      <c r="N1102" s="27"/>
      <c r="O1102" s="27"/>
    </row>
    <row r="1103" spans="1:15" x14ac:dyDescent="0.25">
      <c r="A1103" s="27"/>
      <c r="B1103" s="27"/>
      <c r="C1103" s="27"/>
      <c r="D1103" s="27"/>
      <c r="E1103" s="27"/>
      <c r="F1103" s="1" t="str">
        <f t="shared" si="102"/>
        <v>ENTER WEIGHT</v>
      </c>
      <c r="G1103" s="2"/>
      <c r="H1103" s="27"/>
      <c r="I1103" s="27"/>
      <c r="J1103" s="91" t="str">
        <f t="shared" si="99"/>
        <v>ENTER WEIGHT</v>
      </c>
      <c r="K1103" s="5" t="b">
        <f t="shared" si="100"/>
        <v>0</v>
      </c>
      <c r="L1103" s="6">
        <f t="shared" si="101"/>
        <v>0</v>
      </c>
      <c r="M1103" s="27"/>
      <c r="N1103" s="27"/>
      <c r="O1103" s="27"/>
    </row>
    <row r="1104" spans="1:15" x14ac:dyDescent="0.25">
      <c r="A1104" s="27"/>
      <c r="B1104" s="27"/>
      <c r="C1104" s="27"/>
      <c r="D1104" s="27"/>
      <c r="E1104" s="27"/>
      <c r="F1104" s="1" t="str">
        <f t="shared" si="102"/>
        <v>ENTER WEIGHT</v>
      </c>
      <c r="G1104" s="2"/>
      <c r="H1104" s="27"/>
      <c r="I1104" s="27"/>
      <c r="J1104" s="91" t="str">
        <f t="shared" si="99"/>
        <v>ENTER WEIGHT</v>
      </c>
      <c r="K1104" s="5" t="b">
        <f t="shared" si="100"/>
        <v>0</v>
      </c>
      <c r="L1104" s="6">
        <f t="shared" si="101"/>
        <v>0</v>
      </c>
      <c r="M1104" s="27"/>
      <c r="N1104" s="27"/>
      <c r="O1104" s="27"/>
    </row>
    <row r="1105" spans="1:15" x14ac:dyDescent="0.25">
      <c r="A1105" s="27"/>
      <c r="B1105" s="27"/>
      <c r="C1105" s="27"/>
      <c r="D1105" s="27"/>
      <c r="E1105" s="27"/>
      <c r="F1105" s="1" t="str">
        <f t="shared" si="102"/>
        <v>ENTER WEIGHT</v>
      </c>
      <c r="G1105" s="2"/>
      <c r="H1105" s="27"/>
      <c r="I1105" s="27"/>
      <c r="J1105" s="91" t="str">
        <f t="shared" si="99"/>
        <v>ENTER WEIGHT</v>
      </c>
      <c r="K1105" s="5" t="b">
        <f t="shared" si="100"/>
        <v>0</v>
      </c>
      <c r="L1105" s="6">
        <f t="shared" si="101"/>
        <v>0</v>
      </c>
      <c r="M1105" s="27"/>
      <c r="N1105" s="27"/>
      <c r="O1105" s="27"/>
    </row>
    <row r="1106" spans="1:15" x14ac:dyDescent="0.25">
      <c r="A1106" s="27"/>
      <c r="B1106" s="27"/>
      <c r="C1106" s="27"/>
      <c r="D1106" s="27"/>
      <c r="E1106" s="27"/>
      <c r="F1106" s="1" t="str">
        <f t="shared" si="102"/>
        <v>ENTER WEIGHT</v>
      </c>
      <c r="G1106" s="2"/>
      <c r="H1106" s="27"/>
      <c r="I1106" s="27"/>
      <c r="J1106" s="91" t="str">
        <f t="shared" si="99"/>
        <v>ENTER WEIGHT</v>
      </c>
      <c r="K1106" s="5" t="b">
        <f t="shared" si="100"/>
        <v>0</v>
      </c>
      <c r="L1106" s="6">
        <f t="shared" si="101"/>
        <v>0</v>
      </c>
      <c r="M1106" s="27"/>
      <c r="N1106" s="27"/>
      <c r="O1106" s="27"/>
    </row>
    <row r="1107" spans="1:15" x14ac:dyDescent="0.25">
      <c r="A1107" s="27"/>
      <c r="B1107" s="27"/>
      <c r="C1107" s="27"/>
      <c r="D1107" s="27"/>
      <c r="E1107" s="27"/>
      <c r="F1107" s="1" t="str">
        <f t="shared" si="102"/>
        <v>ENTER WEIGHT</v>
      </c>
      <c r="G1107" s="2"/>
      <c r="H1107" s="27"/>
      <c r="I1107" s="27"/>
      <c r="J1107" s="91" t="str">
        <f t="shared" si="99"/>
        <v>ENTER WEIGHT</v>
      </c>
      <c r="K1107" s="5" t="b">
        <f t="shared" si="100"/>
        <v>0</v>
      </c>
      <c r="L1107" s="6">
        <f t="shared" si="101"/>
        <v>0</v>
      </c>
      <c r="M1107" s="27"/>
      <c r="N1107" s="27"/>
      <c r="O1107" s="27"/>
    </row>
    <row r="1108" spans="1:15" x14ac:dyDescent="0.25">
      <c r="A1108" s="27"/>
      <c r="B1108" s="27"/>
      <c r="C1108" s="27"/>
      <c r="D1108" s="27"/>
      <c r="E1108" s="27"/>
      <c r="F1108" s="1" t="str">
        <f t="shared" si="102"/>
        <v>ENTER WEIGHT</v>
      </c>
      <c r="G1108" s="2"/>
      <c r="H1108" s="27"/>
      <c r="I1108" s="27"/>
      <c r="J1108" s="91" t="str">
        <f t="shared" si="99"/>
        <v>ENTER WEIGHT</v>
      </c>
      <c r="K1108" s="5" t="b">
        <f t="shared" si="100"/>
        <v>0</v>
      </c>
      <c r="L1108" s="6">
        <f t="shared" si="101"/>
        <v>0</v>
      </c>
      <c r="M1108" s="27"/>
      <c r="N1108" s="27"/>
      <c r="O1108" s="27"/>
    </row>
    <row r="1109" spans="1:15" x14ac:dyDescent="0.25">
      <c r="A1109" s="27"/>
      <c r="B1109" s="27"/>
      <c r="C1109" s="27"/>
      <c r="D1109" s="27"/>
      <c r="E1109" s="27"/>
      <c r="F1109" s="1" t="str">
        <f t="shared" si="102"/>
        <v>ENTER WEIGHT</v>
      </c>
      <c r="G1109" s="2"/>
      <c r="H1109" s="27"/>
      <c r="I1109" s="27"/>
      <c r="J1109" s="91" t="str">
        <f t="shared" si="99"/>
        <v>ENTER WEIGHT</v>
      </c>
      <c r="K1109" s="5" t="b">
        <f t="shared" si="100"/>
        <v>0</v>
      </c>
      <c r="L1109" s="6">
        <f t="shared" si="101"/>
        <v>0</v>
      </c>
      <c r="M1109" s="27"/>
      <c r="N1109" s="27"/>
      <c r="O1109" s="27"/>
    </row>
    <row r="1110" spans="1:15" x14ac:dyDescent="0.25">
      <c r="A1110" s="27"/>
      <c r="B1110" s="27"/>
      <c r="C1110" s="27"/>
      <c r="D1110" s="27"/>
      <c r="E1110" s="27"/>
      <c r="F1110" s="1" t="str">
        <f t="shared" si="102"/>
        <v>ENTER WEIGHT</v>
      </c>
      <c r="G1110" s="2"/>
      <c r="H1110" s="27"/>
      <c r="I1110" s="27"/>
      <c r="J1110" s="91" t="str">
        <f t="shared" si="99"/>
        <v>ENTER WEIGHT</v>
      </c>
      <c r="K1110" s="5" t="b">
        <f t="shared" si="100"/>
        <v>0</v>
      </c>
      <c r="L1110" s="6">
        <f t="shared" si="101"/>
        <v>0</v>
      </c>
      <c r="M1110" s="27"/>
      <c r="N1110" s="27"/>
      <c r="O1110" s="27"/>
    </row>
    <row r="1111" spans="1:15" x14ac:dyDescent="0.25">
      <c r="A1111" s="27"/>
      <c r="B1111" s="27"/>
      <c r="C1111" s="27"/>
      <c r="D1111" s="27"/>
      <c r="E1111" s="27"/>
      <c r="F1111" s="1" t="str">
        <f t="shared" si="102"/>
        <v>ENTER WEIGHT</v>
      </c>
      <c r="G1111" s="2"/>
      <c r="H1111" s="27"/>
      <c r="I1111" s="27"/>
      <c r="J1111" s="91" t="str">
        <f t="shared" ref="J1111:J1174" si="103">IF($E1111=60.3,30.1,IF($E1111=73,37.54,IF($E1111=88.9,52.62,IF(AND($E1111=114.3, $F1111=17.26),56.44,IF(AND($E1111=177.8, $F1111=34.23),92.37,IF(AND($E1111=244.5,$F1111=53.57),144.09,"ENTER WEIGHT"))))))</f>
        <v>ENTER WEIGHT</v>
      </c>
      <c r="K1111" s="5" t="b">
        <f t="shared" si="100"/>
        <v>0</v>
      </c>
      <c r="L1111" s="6">
        <f t="shared" si="101"/>
        <v>0</v>
      </c>
      <c r="M1111" s="27"/>
      <c r="N1111" s="27"/>
      <c r="O1111" s="27"/>
    </row>
    <row r="1112" spans="1:15" x14ac:dyDescent="0.25">
      <c r="A1112" s="27"/>
      <c r="B1112" s="27"/>
      <c r="C1112" s="27"/>
      <c r="D1112" s="27"/>
      <c r="E1112" s="27"/>
      <c r="F1112" s="1" t="str">
        <f t="shared" si="102"/>
        <v>ENTER WEIGHT</v>
      </c>
      <c r="G1112" s="2"/>
      <c r="H1112" s="27"/>
      <c r="I1112" s="27"/>
      <c r="J1112" s="91" t="str">
        <f t="shared" si="103"/>
        <v>ENTER WEIGHT</v>
      </c>
      <c r="K1112" s="5" t="b">
        <f t="shared" si="100"/>
        <v>0</v>
      </c>
      <c r="L1112" s="6">
        <f t="shared" si="101"/>
        <v>0</v>
      </c>
      <c r="M1112" s="27"/>
      <c r="N1112" s="27"/>
      <c r="O1112" s="27"/>
    </row>
    <row r="1113" spans="1:15" x14ac:dyDescent="0.25">
      <c r="A1113" s="27"/>
      <c r="B1113" s="27"/>
      <c r="C1113" s="27"/>
      <c r="D1113" s="27"/>
      <c r="E1113" s="27"/>
      <c r="F1113" s="1" t="str">
        <f t="shared" si="102"/>
        <v>ENTER WEIGHT</v>
      </c>
      <c r="G1113" s="2"/>
      <c r="H1113" s="27"/>
      <c r="I1113" s="27"/>
      <c r="J1113" s="91" t="str">
        <f t="shared" si="103"/>
        <v>ENTER WEIGHT</v>
      </c>
      <c r="K1113" s="5" t="b">
        <f t="shared" si="100"/>
        <v>0</v>
      </c>
      <c r="L1113" s="6">
        <f t="shared" si="101"/>
        <v>0</v>
      </c>
      <c r="M1113" s="27"/>
      <c r="N1113" s="27"/>
      <c r="O1113" s="27"/>
    </row>
    <row r="1114" spans="1:15" x14ac:dyDescent="0.25">
      <c r="A1114" s="27"/>
      <c r="B1114" s="27"/>
      <c r="C1114" s="27"/>
      <c r="D1114" s="27"/>
      <c r="E1114" s="27"/>
      <c r="F1114" s="1" t="str">
        <f t="shared" si="102"/>
        <v>ENTER WEIGHT</v>
      </c>
      <c r="G1114" s="2"/>
      <c r="H1114" s="27"/>
      <c r="I1114" s="27"/>
      <c r="J1114" s="91" t="str">
        <f t="shared" si="103"/>
        <v>ENTER WEIGHT</v>
      </c>
      <c r="K1114" s="5" t="b">
        <f t="shared" si="100"/>
        <v>0</v>
      </c>
      <c r="L1114" s="6">
        <f t="shared" si="101"/>
        <v>0</v>
      </c>
      <c r="M1114" s="27"/>
      <c r="N1114" s="27"/>
      <c r="O1114" s="27"/>
    </row>
    <row r="1115" spans="1:15" x14ac:dyDescent="0.25">
      <c r="A1115" s="27"/>
      <c r="B1115" s="27"/>
      <c r="C1115" s="27"/>
      <c r="D1115" s="27"/>
      <c r="E1115" s="27"/>
      <c r="F1115" s="1" t="str">
        <f t="shared" si="102"/>
        <v>ENTER WEIGHT</v>
      </c>
      <c r="G1115" s="2"/>
      <c r="H1115" s="27"/>
      <c r="I1115" s="27"/>
      <c r="J1115" s="91" t="str">
        <f t="shared" si="103"/>
        <v>ENTER WEIGHT</v>
      </c>
      <c r="K1115" s="5" t="b">
        <f t="shared" si="100"/>
        <v>0</v>
      </c>
      <c r="L1115" s="6">
        <f t="shared" si="101"/>
        <v>0</v>
      </c>
      <c r="M1115" s="27"/>
      <c r="N1115" s="27"/>
      <c r="O1115" s="27"/>
    </row>
    <row r="1116" spans="1:15" x14ac:dyDescent="0.25">
      <c r="A1116" s="27"/>
      <c r="B1116" s="27"/>
      <c r="C1116" s="27"/>
      <c r="D1116" s="27"/>
      <c r="E1116" s="27"/>
      <c r="F1116" s="1" t="str">
        <f t="shared" si="102"/>
        <v>ENTER WEIGHT</v>
      </c>
      <c r="G1116" s="2"/>
      <c r="H1116" s="27"/>
      <c r="I1116" s="27"/>
      <c r="J1116" s="91" t="str">
        <f t="shared" si="103"/>
        <v>ENTER WEIGHT</v>
      </c>
      <c r="K1116" s="5" t="b">
        <f t="shared" si="100"/>
        <v>0</v>
      </c>
      <c r="L1116" s="6">
        <f t="shared" si="101"/>
        <v>0</v>
      </c>
      <c r="M1116" s="27"/>
      <c r="N1116" s="27"/>
      <c r="O1116" s="27"/>
    </row>
    <row r="1117" spans="1:15" x14ac:dyDescent="0.25">
      <c r="A1117" s="27"/>
      <c r="B1117" s="27"/>
      <c r="C1117" s="27"/>
      <c r="D1117" s="27"/>
      <c r="E1117" s="27"/>
      <c r="F1117" s="1" t="str">
        <f t="shared" si="102"/>
        <v>ENTER WEIGHT</v>
      </c>
      <c r="G1117" s="2"/>
      <c r="H1117" s="27"/>
      <c r="I1117" s="27"/>
      <c r="J1117" s="91" t="str">
        <f t="shared" si="103"/>
        <v>ENTER WEIGHT</v>
      </c>
      <c r="K1117" s="5" t="b">
        <f t="shared" si="100"/>
        <v>0</v>
      </c>
      <c r="L1117" s="6">
        <f t="shared" si="101"/>
        <v>0</v>
      </c>
      <c r="M1117" s="27"/>
      <c r="N1117" s="27"/>
      <c r="O1117" s="27"/>
    </row>
    <row r="1118" spans="1:15" x14ac:dyDescent="0.25">
      <c r="A1118" s="27"/>
      <c r="B1118" s="27"/>
      <c r="C1118" s="27"/>
      <c r="D1118" s="27"/>
      <c r="E1118" s="27"/>
      <c r="F1118" s="1" t="str">
        <f t="shared" si="102"/>
        <v>ENTER WEIGHT</v>
      </c>
      <c r="G1118" s="2"/>
      <c r="H1118" s="27"/>
      <c r="I1118" s="27"/>
      <c r="J1118" s="91" t="str">
        <f t="shared" si="103"/>
        <v>ENTER WEIGHT</v>
      </c>
      <c r="K1118" s="5" t="b">
        <f t="shared" si="100"/>
        <v>0</v>
      </c>
      <c r="L1118" s="6">
        <f t="shared" si="101"/>
        <v>0</v>
      </c>
      <c r="M1118" s="27"/>
      <c r="N1118" s="27"/>
      <c r="O1118" s="27"/>
    </row>
    <row r="1119" spans="1:15" x14ac:dyDescent="0.25">
      <c r="A1119" s="27"/>
      <c r="B1119" s="27"/>
      <c r="C1119" s="27"/>
      <c r="D1119" s="27"/>
      <c r="E1119" s="27"/>
      <c r="F1119" s="1" t="str">
        <f t="shared" si="102"/>
        <v>ENTER WEIGHT</v>
      </c>
      <c r="G1119" s="2"/>
      <c r="H1119" s="27"/>
      <c r="I1119" s="27"/>
      <c r="J1119" s="91" t="str">
        <f t="shared" si="103"/>
        <v>ENTER WEIGHT</v>
      </c>
      <c r="K1119" s="5" t="b">
        <f t="shared" ref="K1119:K1182" si="104">IF(M1119="NEW",J1119*1,IF(M1119="YELLOW",J1119*0.75,IF(M1119="BLUE",J1119*0.5)))</f>
        <v>0</v>
      </c>
      <c r="L1119" s="6">
        <f t="shared" ref="L1119:L1182" si="105">I1119*K1119</f>
        <v>0</v>
      </c>
      <c r="M1119" s="27"/>
      <c r="N1119" s="27"/>
      <c r="O1119" s="27"/>
    </row>
    <row r="1120" spans="1:15" x14ac:dyDescent="0.25">
      <c r="A1120" s="27"/>
      <c r="B1120" s="27"/>
      <c r="C1120" s="27"/>
      <c r="D1120" s="27"/>
      <c r="E1120" s="27"/>
      <c r="F1120" s="1" t="str">
        <f t="shared" si="102"/>
        <v>ENTER WEIGHT</v>
      </c>
      <c r="G1120" s="2"/>
      <c r="H1120" s="27"/>
      <c r="I1120" s="27"/>
      <c r="J1120" s="91" t="str">
        <f t="shared" si="103"/>
        <v>ENTER WEIGHT</v>
      </c>
      <c r="K1120" s="5" t="b">
        <f t="shared" si="104"/>
        <v>0</v>
      </c>
      <c r="L1120" s="6">
        <f t="shared" si="105"/>
        <v>0</v>
      </c>
      <c r="M1120" s="27"/>
      <c r="N1120" s="27"/>
      <c r="O1120" s="27"/>
    </row>
    <row r="1121" spans="1:15" x14ac:dyDescent="0.25">
      <c r="A1121" s="27"/>
      <c r="B1121" s="27"/>
      <c r="C1121" s="27"/>
      <c r="D1121" s="27"/>
      <c r="E1121" s="27"/>
      <c r="F1121" s="1" t="str">
        <f t="shared" si="102"/>
        <v>ENTER WEIGHT</v>
      </c>
      <c r="G1121" s="2"/>
      <c r="H1121" s="27"/>
      <c r="I1121" s="27"/>
      <c r="J1121" s="91" t="str">
        <f t="shared" si="103"/>
        <v>ENTER WEIGHT</v>
      </c>
      <c r="K1121" s="5" t="b">
        <f t="shared" si="104"/>
        <v>0</v>
      </c>
      <c r="L1121" s="6">
        <f t="shared" si="105"/>
        <v>0</v>
      </c>
      <c r="M1121" s="27"/>
      <c r="N1121" s="27"/>
      <c r="O1121" s="27"/>
    </row>
    <row r="1122" spans="1:15" x14ac:dyDescent="0.25">
      <c r="A1122" s="27"/>
      <c r="B1122" s="27"/>
      <c r="C1122" s="27"/>
      <c r="D1122" s="27"/>
      <c r="E1122" s="27"/>
      <c r="F1122" s="1" t="str">
        <f t="shared" si="102"/>
        <v>ENTER WEIGHT</v>
      </c>
      <c r="G1122" s="2"/>
      <c r="H1122" s="27"/>
      <c r="I1122" s="27"/>
      <c r="J1122" s="91" t="str">
        <f t="shared" si="103"/>
        <v>ENTER WEIGHT</v>
      </c>
      <c r="K1122" s="5" t="b">
        <f t="shared" si="104"/>
        <v>0</v>
      </c>
      <c r="L1122" s="6">
        <f t="shared" si="105"/>
        <v>0</v>
      </c>
      <c r="M1122" s="27"/>
      <c r="N1122" s="27"/>
      <c r="O1122" s="27"/>
    </row>
    <row r="1123" spans="1:15" x14ac:dyDescent="0.25">
      <c r="A1123" s="27"/>
      <c r="B1123" s="27"/>
      <c r="C1123" s="27"/>
      <c r="D1123" s="27"/>
      <c r="E1123" s="27"/>
      <c r="F1123" s="1" t="str">
        <f t="shared" si="102"/>
        <v>ENTER WEIGHT</v>
      </c>
      <c r="G1123" s="2"/>
      <c r="H1123" s="27"/>
      <c r="I1123" s="27"/>
      <c r="J1123" s="91" t="str">
        <f t="shared" si="103"/>
        <v>ENTER WEIGHT</v>
      </c>
      <c r="K1123" s="5" t="b">
        <f t="shared" si="104"/>
        <v>0</v>
      </c>
      <c r="L1123" s="6">
        <f t="shared" si="105"/>
        <v>0</v>
      </c>
      <c r="M1123" s="27"/>
      <c r="N1123" s="27"/>
      <c r="O1123" s="27"/>
    </row>
    <row r="1124" spans="1:15" x14ac:dyDescent="0.25">
      <c r="A1124" s="27"/>
      <c r="B1124" s="27"/>
      <c r="C1124" s="27"/>
      <c r="D1124" s="27"/>
      <c r="E1124" s="27"/>
      <c r="F1124" s="1" t="str">
        <f t="shared" si="102"/>
        <v>ENTER WEIGHT</v>
      </c>
      <c r="G1124" s="2"/>
      <c r="H1124" s="27"/>
      <c r="I1124" s="27"/>
      <c r="J1124" s="91" t="str">
        <f t="shared" si="103"/>
        <v>ENTER WEIGHT</v>
      </c>
      <c r="K1124" s="5" t="b">
        <f t="shared" si="104"/>
        <v>0</v>
      </c>
      <c r="L1124" s="6">
        <f t="shared" si="105"/>
        <v>0</v>
      </c>
      <c r="M1124" s="27"/>
      <c r="N1124" s="27"/>
      <c r="O1124" s="27"/>
    </row>
    <row r="1125" spans="1:15" x14ac:dyDescent="0.25">
      <c r="A1125" s="27"/>
      <c r="B1125" s="27"/>
      <c r="C1125" s="27"/>
      <c r="D1125" s="27"/>
      <c r="E1125" s="27"/>
      <c r="F1125" s="1" t="str">
        <f t="shared" si="102"/>
        <v>ENTER WEIGHT</v>
      </c>
      <c r="G1125" s="2"/>
      <c r="H1125" s="27"/>
      <c r="I1125" s="27"/>
      <c r="J1125" s="91" t="str">
        <f t="shared" si="103"/>
        <v>ENTER WEIGHT</v>
      </c>
      <c r="K1125" s="5" t="b">
        <f t="shared" si="104"/>
        <v>0</v>
      </c>
      <c r="L1125" s="6">
        <f t="shared" si="105"/>
        <v>0</v>
      </c>
      <c r="M1125" s="27"/>
      <c r="N1125" s="27"/>
      <c r="O1125" s="27"/>
    </row>
    <row r="1126" spans="1:15" x14ac:dyDescent="0.25">
      <c r="A1126" s="27"/>
      <c r="B1126" s="27"/>
      <c r="C1126" s="27"/>
      <c r="D1126" s="27"/>
      <c r="E1126" s="27"/>
      <c r="F1126" s="1" t="str">
        <f t="shared" si="102"/>
        <v>ENTER WEIGHT</v>
      </c>
      <c r="G1126" s="2"/>
      <c r="H1126" s="27"/>
      <c r="I1126" s="27"/>
      <c r="J1126" s="91" t="str">
        <f t="shared" si="103"/>
        <v>ENTER WEIGHT</v>
      </c>
      <c r="K1126" s="5" t="b">
        <f t="shared" si="104"/>
        <v>0</v>
      </c>
      <c r="L1126" s="6">
        <f t="shared" si="105"/>
        <v>0</v>
      </c>
      <c r="M1126" s="27"/>
      <c r="N1126" s="27"/>
      <c r="O1126" s="27"/>
    </row>
    <row r="1127" spans="1:15" x14ac:dyDescent="0.25">
      <c r="A1127" s="27"/>
      <c r="B1127" s="27"/>
      <c r="C1127" s="27"/>
      <c r="D1127" s="27"/>
      <c r="E1127" s="27"/>
      <c r="F1127" s="1" t="str">
        <f t="shared" si="102"/>
        <v>ENTER WEIGHT</v>
      </c>
      <c r="G1127" s="2"/>
      <c r="H1127" s="27"/>
      <c r="I1127" s="27"/>
      <c r="J1127" s="91" t="str">
        <f t="shared" si="103"/>
        <v>ENTER WEIGHT</v>
      </c>
      <c r="K1127" s="5" t="b">
        <f t="shared" si="104"/>
        <v>0</v>
      </c>
      <c r="L1127" s="6">
        <f t="shared" si="105"/>
        <v>0</v>
      </c>
      <c r="M1127" s="27"/>
      <c r="N1127" s="27"/>
      <c r="O1127" s="27"/>
    </row>
    <row r="1128" spans="1:15" x14ac:dyDescent="0.25">
      <c r="A1128" s="27"/>
      <c r="B1128" s="27"/>
      <c r="C1128" s="27"/>
      <c r="D1128" s="27"/>
      <c r="E1128" s="27"/>
      <c r="F1128" s="1" t="str">
        <f t="shared" si="102"/>
        <v>ENTER WEIGHT</v>
      </c>
      <c r="G1128" s="2"/>
      <c r="H1128" s="27"/>
      <c r="I1128" s="27"/>
      <c r="J1128" s="91" t="str">
        <f t="shared" si="103"/>
        <v>ENTER WEIGHT</v>
      </c>
      <c r="K1128" s="5" t="b">
        <f t="shared" si="104"/>
        <v>0</v>
      </c>
      <c r="L1128" s="6">
        <f t="shared" si="105"/>
        <v>0</v>
      </c>
      <c r="M1128" s="27"/>
      <c r="N1128" s="27"/>
      <c r="O1128" s="27"/>
    </row>
    <row r="1129" spans="1:15" x14ac:dyDescent="0.25">
      <c r="A1129" s="27"/>
      <c r="B1129" s="27"/>
      <c r="C1129" s="27"/>
      <c r="D1129" s="27"/>
      <c r="E1129" s="27"/>
      <c r="F1129" s="1" t="str">
        <f t="shared" si="102"/>
        <v>ENTER WEIGHT</v>
      </c>
      <c r="G1129" s="2"/>
      <c r="H1129" s="27"/>
      <c r="I1129" s="27"/>
      <c r="J1129" s="91" t="str">
        <f t="shared" si="103"/>
        <v>ENTER WEIGHT</v>
      </c>
      <c r="K1129" s="5" t="b">
        <f t="shared" si="104"/>
        <v>0</v>
      </c>
      <c r="L1129" s="6">
        <f t="shared" si="105"/>
        <v>0</v>
      </c>
      <c r="M1129" s="27"/>
      <c r="N1129" s="27"/>
      <c r="O1129" s="27"/>
    </row>
    <row r="1130" spans="1:15" x14ac:dyDescent="0.25">
      <c r="A1130" s="27"/>
      <c r="B1130" s="27"/>
      <c r="C1130" s="27"/>
      <c r="D1130" s="27"/>
      <c r="E1130" s="27"/>
      <c r="F1130" s="1" t="str">
        <f t="shared" si="102"/>
        <v>ENTER WEIGHT</v>
      </c>
      <c r="G1130" s="2"/>
      <c r="H1130" s="27"/>
      <c r="I1130" s="27"/>
      <c r="J1130" s="91" t="str">
        <f t="shared" si="103"/>
        <v>ENTER WEIGHT</v>
      </c>
      <c r="K1130" s="5" t="b">
        <f t="shared" si="104"/>
        <v>0</v>
      </c>
      <c r="L1130" s="6">
        <f t="shared" si="105"/>
        <v>0</v>
      </c>
      <c r="M1130" s="27"/>
      <c r="N1130" s="27"/>
      <c r="O1130" s="27"/>
    </row>
    <row r="1131" spans="1:15" x14ac:dyDescent="0.25">
      <c r="A1131" s="27"/>
      <c r="B1131" s="27"/>
      <c r="C1131" s="27"/>
      <c r="D1131" s="27"/>
      <c r="E1131" s="27"/>
      <c r="F1131" s="1" t="str">
        <f t="shared" si="102"/>
        <v>ENTER WEIGHT</v>
      </c>
      <c r="G1131" s="2"/>
      <c r="H1131" s="27"/>
      <c r="I1131" s="27"/>
      <c r="J1131" s="91" t="str">
        <f t="shared" si="103"/>
        <v>ENTER WEIGHT</v>
      </c>
      <c r="K1131" s="5" t="b">
        <f t="shared" si="104"/>
        <v>0</v>
      </c>
      <c r="L1131" s="6">
        <f t="shared" si="105"/>
        <v>0</v>
      </c>
      <c r="M1131" s="27"/>
      <c r="N1131" s="27"/>
      <c r="O1131" s="27"/>
    </row>
    <row r="1132" spans="1:15" x14ac:dyDescent="0.25">
      <c r="A1132" s="27"/>
      <c r="B1132" s="27"/>
      <c r="C1132" s="27"/>
      <c r="D1132" s="27"/>
      <c r="E1132" s="27"/>
      <c r="F1132" s="1" t="str">
        <f t="shared" si="102"/>
        <v>ENTER WEIGHT</v>
      </c>
      <c r="G1132" s="2"/>
      <c r="H1132" s="27"/>
      <c r="I1132" s="27"/>
      <c r="J1132" s="91" t="str">
        <f t="shared" si="103"/>
        <v>ENTER WEIGHT</v>
      </c>
      <c r="K1132" s="5" t="b">
        <f t="shared" si="104"/>
        <v>0</v>
      </c>
      <c r="L1132" s="6">
        <f t="shared" si="105"/>
        <v>0</v>
      </c>
      <c r="M1132" s="27"/>
      <c r="N1132" s="27"/>
      <c r="O1132" s="27"/>
    </row>
    <row r="1133" spans="1:15" x14ac:dyDescent="0.25">
      <c r="A1133" s="27"/>
      <c r="B1133" s="27"/>
      <c r="C1133" s="27"/>
      <c r="D1133" s="27"/>
      <c r="E1133" s="27"/>
      <c r="F1133" s="1" t="str">
        <f t="shared" si="102"/>
        <v>ENTER WEIGHT</v>
      </c>
      <c r="G1133" s="2"/>
      <c r="H1133" s="27"/>
      <c r="I1133" s="27"/>
      <c r="J1133" s="91" t="str">
        <f t="shared" si="103"/>
        <v>ENTER WEIGHT</v>
      </c>
      <c r="K1133" s="5" t="b">
        <f t="shared" si="104"/>
        <v>0</v>
      </c>
      <c r="L1133" s="6">
        <f t="shared" si="105"/>
        <v>0</v>
      </c>
      <c r="M1133" s="27"/>
      <c r="N1133" s="27"/>
      <c r="O1133" s="27"/>
    </row>
    <row r="1134" spans="1:15" x14ac:dyDescent="0.25">
      <c r="A1134" s="27"/>
      <c r="B1134" s="27"/>
      <c r="C1134" s="27"/>
      <c r="D1134" s="27"/>
      <c r="E1134" s="27"/>
      <c r="F1134" s="1" t="str">
        <f t="shared" si="102"/>
        <v>ENTER WEIGHT</v>
      </c>
      <c r="G1134" s="2"/>
      <c r="H1134" s="27"/>
      <c r="I1134" s="27"/>
      <c r="J1134" s="91" t="str">
        <f t="shared" si="103"/>
        <v>ENTER WEIGHT</v>
      </c>
      <c r="K1134" s="5" t="b">
        <f t="shared" si="104"/>
        <v>0</v>
      </c>
      <c r="L1134" s="6">
        <f t="shared" si="105"/>
        <v>0</v>
      </c>
      <c r="M1134" s="27"/>
      <c r="N1134" s="27"/>
      <c r="O1134" s="27"/>
    </row>
    <row r="1135" spans="1:15" x14ac:dyDescent="0.25">
      <c r="A1135" s="27"/>
      <c r="B1135" s="27"/>
      <c r="C1135" s="27"/>
      <c r="D1135" s="27"/>
      <c r="E1135" s="27"/>
      <c r="F1135" s="1" t="str">
        <f t="shared" si="102"/>
        <v>ENTER WEIGHT</v>
      </c>
      <c r="G1135" s="2"/>
      <c r="H1135" s="27"/>
      <c r="I1135" s="27"/>
      <c r="J1135" s="91" t="str">
        <f t="shared" si="103"/>
        <v>ENTER WEIGHT</v>
      </c>
      <c r="K1135" s="5" t="b">
        <f t="shared" si="104"/>
        <v>0</v>
      </c>
      <c r="L1135" s="6">
        <f t="shared" si="105"/>
        <v>0</v>
      </c>
      <c r="M1135" s="27"/>
      <c r="N1135" s="27"/>
      <c r="O1135" s="27"/>
    </row>
    <row r="1136" spans="1:15" x14ac:dyDescent="0.25">
      <c r="A1136" s="27"/>
      <c r="B1136" s="27"/>
      <c r="C1136" s="27"/>
      <c r="D1136" s="27"/>
      <c r="E1136" s="27"/>
      <c r="F1136" s="1" t="str">
        <f t="shared" si="102"/>
        <v>ENTER WEIGHT</v>
      </c>
      <c r="G1136" s="2"/>
      <c r="H1136" s="27"/>
      <c r="I1136" s="27"/>
      <c r="J1136" s="91" t="str">
        <f t="shared" si="103"/>
        <v>ENTER WEIGHT</v>
      </c>
      <c r="K1136" s="5" t="b">
        <f t="shared" si="104"/>
        <v>0</v>
      </c>
      <c r="L1136" s="6">
        <f t="shared" si="105"/>
        <v>0</v>
      </c>
      <c r="M1136" s="27"/>
      <c r="N1136" s="27"/>
      <c r="O1136" s="27"/>
    </row>
    <row r="1137" spans="1:15" x14ac:dyDescent="0.25">
      <c r="A1137" s="27"/>
      <c r="B1137" s="27"/>
      <c r="C1137" s="27"/>
      <c r="D1137" s="27"/>
      <c r="E1137" s="27"/>
      <c r="F1137" s="1" t="str">
        <f t="shared" si="102"/>
        <v>ENTER WEIGHT</v>
      </c>
      <c r="G1137" s="2"/>
      <c r="H1137" s="27"/>
      <c r="I1137" s="27"/>
      <c r="J1137" s="91" t="str">
        <f t="shared" si="103"/>
        <v>ENTER WEIGHT</v>
      </c>
      <c r="K1137" s="5" t="b">
        <f t="shared" si="104"/>
        <v>0</v>
      </c>
      <c r="L1137" s="6">
        <f t="shared" si="105"/>
        <v>0</v>
      </c>
      <c r="M1137" s="27"/>
      <c r="N1137" s="27"/>
      <c r="O1137" s="27"/>
    </row>
    <row r="1138" spans="1:15" x14ac:dyDescent="0.25">
      <c r="A1138" s="27"/>
      <c r="B1138" s="27"/>
      <c r="C1138" s="27"/>
      <c r="D1138" s="27"/>
      <c r="E1138" s="27"/>
      <c r="F1138" s="1" t="str">
        <f t="shared" si="102"/>
        <v>ENTER WEIGHT</v>
      </c>
      <c r="G1138" s="2"/>
      <c r="H1138" s="27"/>
      <c r="I1138" s="27"/>
      <c r="J1138" s="91" t="str">
        <f t="shared" si="103"/>
        <v>ENTER WEIGHT</v>
      </c>
      <c r="K1138" s="5" t="b">
        <f t="shared" si="104"/>
        <v>0</v>
      </c>
      <c r="L1138" s="6">
        <f t="shared" si="105"/>
        <v>0</v>
      </c>
      <c r="M1138" s="27"/>
      <c r="N1138" s="27"/>
      <c r="O1138" s="27"/>
    </row>
    <row r="1139" spans="1:15" x14ac:dyDescent="0.25">
      <c r="A1139" s="27"/>
      <c r="B1139" s="27"/>
      <c r="C1139" s="27"/>
      <c r="D1139" s="27"/>
      <c r="E1139" s="27"/>
      <c r="F1139" s="1" t="str">
        <f t="shared" si="102"/>
        <v>ENTER WEIGHT</v>
      </c>
      <c r="G1139" s="2"/>
      <c r="H1139" s="27"/>
      <c r="I1139" s="27"/>
      <c r="J1139" s="91" t="str">
        <f t="shared" si="103"/>
        <v>ENTER WEIGHT</v>
      </c>
      <c r="K1139" s="5" t="b">
        <f t="shared" si="104"/>
        <v>0</v>
      </c>
      <c r="L1139" s="6">
        <f t="shared" si="105"/>
        <v>0</v>
      </c>
      <c r="M1139" s="27"/>
      <c r="N1139" s="27"/>
      <c r="O1139" s="27"/>
    </row>
    <row r="1140" spans="1:15" x14ac:dyDescent="0.25">
      <c r="A1140" s="27"/>
      <c r="B1140" s="27"/>
      <c r="C1140" s="27"/>
      <c r="D1140" s="27"/>
      <c r="E1140" s="27"/>
      <c r="F1140" s="1" t="str">
        <f t="shared" si="102"/>
        <v>ENTER WEIGHT</v>
      </c>
      <c r="G1140" s="2"/>
      <c r="H1140" s="27"/>
      <c r="I1140" s="27"/>
      <c r="J1140" s="91" t="str">
        <f t="shared" si="103"/>
        <v>ENTER WEIGHT</v>
      </c>
      <c r="K1140" s="5" t="b">
        <f t="shared" si="104"/>
        <v>0</v>
      </c>
      <c r="L1140" s="6">
        <f t="shared" si="105"/>
        <v>0</v>
      </c>
      <c r="M1140" s="27"/>
      <c r="N1140" s="27"/>
      <c r="O1140" s="27"/>
    </row>
    <row r="1141" spans="1:15" x14ac:dyDescent="0.25">
      <c r="A1141" s="27"/>
      <c r="B1141" s="27"/>
      <c r="C1141" s="27"/>
      <c r="D1141" s="27"/>
      <c r="E1141" s="27"/>
      <c r="F1141" s="1" t="str">
        <f t="shared" si="102"/>
        <v>ENTER WEIGHT</v>
      </c>
      <c r="G1141" s="2"/>
      <c r="H1141" s="27"/>
      <c r="I1141" s="27"/>
      <c r="J1141" s="91" t="str">
        <f t="shared" si="103"/>
        <v>ENTER WEIGHT</v>
      </c>
      <c r="K1141" s="5" t="b">
        <f t="shared" si="104"/>
        <v>0</v>
      </c>
      <c r="L1141" s="6">
        <f t="shared" si="105"/>
        <v>0</v>
      </c>
      <c r="M1141" s="27"/>
      <c r="N1141" s="27"/>
      <c r="O1141" s="27"/>
    </row>
    <row r="1142" spans="1:15" x14ac:dyDescent="0.25">
      <c r="A1142" s="27"/>
      <c r="B1142" s="27"/>
      <c r="C1142" s="27"/>
      <c r="D1142" s="27"/>
      <c r="E1142" s="27"/>
      <c r="F1142" s="1" t="str">
        <f t="shared" si="102"/>
        <v>ENTER WEIGHT</v>
      </c>
      <c r="G1142" s="2"/>
      <c r="H1142" s="27"/>
      <c r="I1142" s="27"/>
      <c r="J1142" s="91" t="str">
        <f t="shared" si="103"/>
        <v>ENTER WEIGHT</v>
      </c>
      <c r="K1142" s="5" t="b">
        <f t="shared" si="104"/>
        <v>0</v>
      </c>
      <c r="L1142" s="6">
        <f t="shared" si="105"/>
        <v>0</v>
      </c>
      <c r="M1142" s="27"/>
      <c r="N1142" s="27"/>
      <c r="O1142" s="27"/>
    </row>
    <row r="1143" spans="1:15" x14ac:dyDescent="0.25">
      <c r="A1143" s="27"/>
      <c r="B1143" s="27"/>
      <c r="C1143" s="27"/>
      <c r="D1143" s="27"/>
      <c r="E1143" s="27"/>
      <c r="F1143" s="1" t="str">
        <f t="shared" si="102"/>
        <v>ENTER WEIGHT</v>
      </c>
      <c r="G1143" s="2"/>
      <c r="H1143" s="27"/>
      <c r="I1143" s="27"/>
      <c r="J1143" s="91" t="str">
        <f t="shared" si="103"/>
        <v>ENTER WEIGHT</v>
      </c>
      <c r="K1143" s="5" t="b">
        <f t="shared" si="104"/>
        <v>0</v>
      </c>
      <c r="L1143" s="6">
        <f t="shared" si="105"/>
        <v>0</v>
      </c>
      <c r="M1143" s="27"/>
      <c r="N1143" s="27"/>
      <c r="O1143" s="27"/>
    </row>
    <row r="1144" spans="1:15" x14ac:dyDescent="0.25">
      <c r="A1144" s="27"/>
      <c r="B1144" s="27"/>
      <c r="C1144" s="27"/>
      <c r="D1144" s="27"/>
      <c r="E1144" s="27"/>
      <c r="F1144" s="1" t="str">
        <f t="shared" si="102"/>
        <v>ENTER WEIGHT</v>
      </c>
      <c r="G1144" s="2"/>
      <c r="H1144" s="27"/>
      <c r="I1144" s="27"/>
      <c r="J1144" s="91" t="str">
        <f t="shared" si="103"/>
        <v>ENTER WEIGHT</v>
      </c>
      <c r="K1144" s="5" t="b">
        <f t="shared" si="104"/>
        <v>0</v>
      </c>
      <c r="L1144" s="6">
        <f t="shared" si="105"/>
        <v>0</v>
      </c>
      <c r="M1144" s="27"/>
      <c r="N1144" s="27"/>
      <c r="O1144" s="27"/>
    </row>
    <row r="1145" spans="1:15" x14ac:dyDescent="0.25">
      <c r="A1145" s="27"/>
      <c r="B1145" s="27"/>
      <c r="C1145" s="27"/>
      <c r="D1145" s="27"/>
      <c r="E1145" s="27"/>
      <c r="F1145" s="1" t="str">
        <f t="shared" si="102"/>
        <v>ENTER WEIGHT</v>
      </c>
      <c r="G1145" s="2"/>
      <c r="H1145" s="27"/>
      <c r="I1145" s="27"/>
      <c r="J1145" s="91" t="str">
        <f t="shared" si="103"/>
        <v>ENTER WEIGHT</v>
      </c>
      <c r="K1145" s="5" t="b">
        <f t="shared" si="104"/>
        <v>0</v>
      </c>
      <c r="L1145" s="6">
        <f t="shared" si="105"/>
        <v>0</v>
      </c>
      <c r="M1145" s="27"/>
      <c r="N1145" s="27"/>
      <c r="O1145" s="27"/>
    </row>
    <row r="1146" spans="1:15" x14ac:dyDescent="0.25">
      <c r="A1146" s="27"/>
      <c r="B1146" s="27"/>
      <c r="C1146" s="27"/>
      <c r="D1146" s="27"/>
      <c r="E1146" s="27"/>
      <c r="F1146" s="1" t="str">
        <f t="shared" si="102"/>
        <v>ENTER WEIGHT</v>
      </c>
      <c r="G1146" s="2"/>
      <c r="H1146" s="27"/>
      <c r="I1146" s="27"/>
      <c r="J1146" s="91" t="str">
        <f t="shared" si="103"/>
        <v>ENTER WEIGHT</v>
      </c>
      <c r="K1146" s="5" t="b">
        <f t="shared" si="104"/>
        <v>0</v>
      </c>
      <c r="L1146" s="6">
        <f t="shared" si="105"/>
        <v>0</v>
      </c>
      <c r="M1146" s="27"/>
      <c r="N1146" s="27"/>
      <c r="O1146" s="27"/>
    </row>
    <row r="1147" spans="1:15" x14ac:dyDescent="0.25">
      <c r="A1147" s="27"/>
      <c r="B1147" s="27"/>
      <c r="C1147" s="27"/>
      <c r="D1147" s="27"/>
      <c r="E1147" s="27"/>
      <c r="F1147" s="1" t="str">
        <f t="shared" si="102"/>
        <v>ENTER WEIGHT</v>
      </c>
      <c r="G1147" s="2"/>
      <c r="H1147" s="27"/>
      <c r="I1147" s="27"/>
      <c r="J1147" s="91" t="str">
        <f t="shared" si="103"/>
        <v>ENTER WEIGHT</v>
      </c>
      <c r="K1147" s="5" t="b">
        <f t="shared" si="104"/>
        <v>0</v>
      </c>
      <c r="L1147" s="6">
        <f t="shared" si="105"/>
        <v>0</v>
      </c>
      <c r="M1147" s="27"/>
      <c r="N1147" s="27"/>
      <c r="O1147" s="27"/>
    </row>
    <row r="1148" spans="1:15" x14ac:dyDescent="0.25">
      <c r="A1148" s="27"/>
      <c r="B1148" s="27"/>
      <c r="C1148" s="27"/>
      <c r="D1148" s="27"/>
      <c r="E1148" s="27"/>
      <c r="F1148" s="1" t="str">
        <f t="shared" si="102"/>
        <v>ENTER WEIGHT</v>
      </c>
      <c r="G1148" s="2"/>
      <c r="H1148" s="27"/>
      <c r="I1148" s="27"/>
      <c r="J1148" s="91" t="str">
        <f t="shared" si="103"/>
        <v>ENTER WEIGHT</v>
      </c>
      <c r="K1148" s="5" t="b">
        <f t="shared" si="104"/>
        <v>0</v>
      </c>
      <c r="L1148" s="6">
        <f t="shared" si="105"/>
        <v>0</v>
      </c>
      <c r="M1148" s="27"/>
      <c r="N1148" s="27"/>
      <c r="O1148" s="27"/>
    </row>
    <row r="1149" spans="1:15" x14ac:dyDescent="0.25">
      <c r="A1149" s="27"/>
      <c r="B1149" s="27"/>
      <c r="C1149" s="27"/>
      <c r="D1149" s="27"/>
      <c r="E1149" s="27"/>
      <c r="F1149" s="1" t="str">
        <f t="shared" si="102"/>
        <v>ENTER WEIGHT</v>
      </c>
      <c r="G1149" s="2"/>
      <c r="H1149" s="27"/>
      <c r="I1149" s="27"/>
      <c r="J1149" s="91" t="str">
        <f t="shared" si="103"/>
        <v>ENTER WEIGHT</v>
      </c>
      <c r="K1149" s="5" t="b">
        <f t="shared" si="104"/>
        <v>0</v>
      </c>
      <c r="L1149" s="6">
        <f t="shared" si="105"/>
        <v>0</v>
      </c>
      <c r="M1149" s="27"/>
      <c r="N1149" s="27"/>
      <c r="O1149" s="27"/>
    </row>
    <row r="1150" spans="1:15" x14ac:dyDescent="0.25">
      <c r="A1150" s="27"/>
      <c r="B1150" s="27"/>
      <c r="C1150" s="27"/>
      <c r="D1150" s="27"/>
      <c r="E1150" s="27"/>
      <c r="F1150" s="1" t="str">
        <f t="shared" si="102"/>
        <v>ENTER WEIGHT</v>
      </c>
      <c r="G1150" s="2"/>
      <c r="H1150" s="27"/>
      <c r="I1150" s="27"/>
      <c r="J1150" s="91" t="str">
        <f t="shared" si="103"/>
        <v>ENTER WEIGHT</v>
      </c>
      <c r="K1150" s="5" t="b">
        <f t="shared" si="104"/>
        <v>0</v>
      </c>
      <c r="L1150" s="6">
        <f t="shared" si="105"/>
        <v>0</v>
      </c>
      <c r="M1150" s="27"/>
      <c r="N1150" s="27"/>
      <c r="O1150" s="27"/>
    </row>
    <row r="1151" spans="1:15" x14ac:dyDescent="0.25">
      <c r="A1151" s="27"/>
      <c r="B1151" s="27"/>
      <c r="C1151" s="27"/>
      <c r="D1151" s="27"/>
      <c r="E1151" s="27"/>
      <c r="F1151" s="1" t="str">
        <f t="shared" ref="F1151:F1214" si="106">IF($E1151=60.3,6.99,IF($E1151=73,9.67,IF($E1151=88.9,13.84,IF($E1151=114.3,17.26,IF($E1151=177.8,34.23,IF($E1151=244.5,53.57,"ENTER WEIGHT"))))))</f>
        <v>ENTER WEIGHT</v>
      </c>
      <c r="G1151" s="2"/>
      <c r="H1151" s="27"/>
      <c r="I1151" s="27"/>
      <c r="J1151" s="91" t="str">
        <f t="shared" si="103"/>
        <v>ENTER WEIGHT</v>
      </c>
      <c r="K1151" s="5" t="b">
        <f t="shared" si="104"/>
        <v>0</v>
      </c>
      <c r="L1151" s="6">
        <f t="shared" si="105"/>
        <v>0</v>
      </c>
      <c r="M1151" s="27"/>
      <c r="N1151" s="27"/>
      <c r="O1151" s="27"/>
    </row>
    <row r="1152" spans="1:15" x14ac:dyDescent="0.25">
      <c r="A1152" s="27"/>
      <c r="B1152" s="27"/>
      <c r="C1152" s="27"/>
      <c r="D1152" s="27"/>
      <c r="E1152" s="27"/>
      <c r="F1152" s="1" t="str">
        <f t="shared" si="106"/>
        <v>ENTER WEIGHT</v>
      </c>
      <c r="G1152" s="2"/>
      <c r="H1152" s="27"/>
      <c r="I1152" s="27"/>
      <c r="J1152" s="91" t="str">
        <f t="shared" si="103"/>
        <v>ENTER WEIGHT</v>
      </c>
      <c r="K1152" s="5" t="b">
        <f t="shared" si="104"/>
        <v>0</v>
      </c>
      <c r="L1152" s="6">
        <f t="shared" si="105"/>
        <v>0</v>
      </c>
      <c r="M1152" s="27"/>
      <c r="N1152" s="27"/>
      <c r="O1152" s="27"/>
    </row>
    <row r="1153" spans="1:15" x14ac:dyDescent="0.25">
      <c r="A1153" s="27"/>
      <c r="B1153" s="27"/>
      <c r="C1153" s="27"/>
      <c r="D1153" s="27"/>
      <c r="E1153" s="27"/>
      <c r="F1153" s="1" t="str">
        <f t="shared" si="106"/>
        <v>ENTER WEIGHT</v>
      </c>
      <c r="G1153" s="2"/>
      <c r="H1153" s="27"/>
      <c r="I1153" s="27"/>
      <c r="J1153" s="91" t="str">
        <f t="shared" si="103"/>
        <v>ENTER WEIGHT</v>
      </c>
      <c r="K1153" s="5" t="b">
        <f t="shared" si="104"/>
        <v>0</v>
      </c>
      <c r="L1153" s="6">
        <f t="shared" si="105"/>
        <v>0</v>
      </c>
      <c r="M1153" s="27"/>
      <c r="N1153" s="27"/>
      <c r="O1153" s="27"/>
    </row>
    <row r="1154" spans="1:15" x14ac:dyDescent="0.25">
      <c r="A1154" s="27"/>
      <c r="B1154" s="27"/>
      <c r="C1154" s="27"/>
      <c r="D1154" s="27"/>
      <c r="E1154" s="27"/>
      <c r="F1154" s="1" t="str">
        <f t="shared" si="106"/>
        <v>ENTER WEIGHT</v>
      </c>
      <c r="G1154" s="2"/>
      <c r="H1154" s="27"/>
      <c r="I1154" s="27"/>
      <c r="J1154" s="91" t="str">
        <f t="shared" si="103"/>
        <v>ENTER WEIGHT</v>
      </c>
      <c r="K1154" s="5" t="b">
        <f t="shared" si="104"/>
        <v>0</v>
      </c>
      <c r="L1154" s="6">
        <f t="shared" si="105"/>
        <v>0</v>
      </c>
      <c r="M1154" s="27"/>
      <c r="N1154" s="27"/>
      <c r="O1154" s="27"/>
    </row>
    <row r="1155" spans="1:15" x14ac:dyDescent="0.25">
      <c r="A1155" s="27"/>
      <c r="B1155" s="27"/>
      <c r="C1155" s="27"/>
      <c r="D1155" s="27"/>
      <c r="E1155" s="27"/>
      <c r="F1155" s="1" t="str">
        <f t="shared" si="106"/>
        <v>ENTER WEIGHT</v>
      </c>
      <c r="G1155" s="2"/>
      <c r="H1155" s="27"/>
      <c r="I1155" s="27"/>
      <c r="J1155" s="91" t="str">
        <f t="shared" si="103"/>
        <v>ENTER WEIGHT</v>
      </c>
      <c r="K1155" s="5" t="b">
        <f t="shared" si="104"/>
        <v>0</v>
      </c>
      <c r="L1155" s="6">
        <f t="shared" si="105"/>
        <v>0</v>
      </c>
      <c r="M1155" s="27"/>
      <c r="N1155" s="27"/>
      <c r="O1155" s="27"/>
    </row>
    <row r="1156" spans="1:15" x14ac:dyDescent="0.25">
      <c r="A1156" s="27"/>
      <c r="B1156" s="27"/>
      <c r="C1156" s="27"/>
      <c r="D1156" s="27"/>
      <c r="E1156" s="27"/>
      <c r="F1156" s="1" t="str">
        <f t="shared" si="106"/>
        <v>ENTER WEIGHT</v>
      </c>
      <c r="G1156" s="2"/>
      <c r="H1156" s="27"/>
      <c r="I1156" s="27"/>
      <c r="J1156" s="91" t="str">
        <f t="shared" si="103"/>
        <v>ENTER WEIGHT</v>
      </c>
      <c r="K1156" s="5" t="b">
        <f t="shared" si="104"/>
        <v>0</v>
      </c>
      <c r="L1156" s="6">
        <f t="shared" si="105"/>
        <v>0</v>
      </c>
      <c r="M1156" s="27"/>
      <c r="N1156" s="27"/>
      <c r="O1156" s="27"/>
    </row>
    <row r="1157" spans="1:15" x14ac:dyDescent="0.25">
      <c r="A1157" s="27"/>
      <c r="B1157" s="27"/>
      <c r="C1157" s="27"/>
      <c r="D1157" s="27"/>
      <c r="E1157" s="27"/>
      <c r="F1157" s="1" t="str">
        <f t="shared" si="106"/>
        <v>ENTER WEIGHT</v>
      </c>
      <c r="G1157" s="2"/>
      <c r="H1157" s="27"/>
      <c r="I1157" s="27"/>
      <c r="J1157" s="91" t="str">
        <f t="shared" si="103"/>
        <v>ENTER WEIGHT</v>
      </c>
      <c r="K1157" s="5" t="b">
        <f t="shared" si="104"/>
        <v>0</v>
      </c>
      <c r="L1157" s="6">
        <f t="shared" si="105"/>
        <v>0</v>
      </c>
      <c r="M1157" s="27"/>
      <c r="N1157" s="27"/>
      <c r="O1157" s="27"/>
    </row>
    <row r="1158" spans="1:15" x14ac:dyDescent="0.25">
      <c r="A1158" s="27"/>
      <c r="B1158" s="27"/>
      <c r="C1158" s="27"/>
      <c r="D1158" s="27"/>
      <c r="E1158" s="27"/>
      <c r="F1158" s="1" t="str">
        <f t="shared" si="106"/>
        <v>ENTER WEIGHT</v>
      </c>
      <c r="G1158" s="2"/>
      <c r="H1158" s="27"/>
      <c r="I1158" s="27"/>
      <c r="J1158" s="91" t="str">
        <f t="shared" si="103"/>
        <v>ENTER WEIGHT</v>
      </c>
      <c r="K1158" s="5" t="b">
        <f t="shared" si="104"/>
        <v>0</v>
      </c>
      <c r="L1158" s="6">
        <f t="shared" si="105"/>
        <v>0</v>
      </c>
      <c r="M1158" s="27"/>
      <c r="N1158" s="27"/>
      <c r="O1158" s="27"/>
    </row>
    <row r="1159" spans="1:15" x14ac:dyDescent="0.25">
      <c r="A1159" s="27"/>
      <c r="B1159" s="27"/>
      <c r="C1159" s="27"/>
      <c r="D1159" s="27"/>
      <c r="E1159" s="27"/>
      <c r="F1159" s="1" t="str">
        <f t="shared" si="106"/>
        <v>ENTER WEIGHT</v>
      </c>
      <c r="G1159" s="2"/>
      <c r="H1159" s="27"/>
      <c r="I1159" s="27"/>
      <c r="J1159" s="91" t="str">
        <f t="shared" si="103"/>
        <v>ENTER WEIGHT</v>
      </c>
      <c r="K1159" s="5" t="b">
        <f t="shared" si="104"/>
        <v>0</v>
      </c>
      <c r="L1159" s="6">
        <f t="shared" si="105"/>
        <v>0</v>
      </c>
      <c r="M1159" s="27"/>
      <c r="N1159" s="27"/>
      <c r="O1159" s="27"/>
    </row>
    <row r="1160" spans="1:15" x14ac:dyDescent="0.25">
      <c r="A1160" s="27"/>
      <c r="B1160" s="27"/>
      <c r="C1160" s="27"/>
      <c r="D1160" s="27"/>
      <c r="E1160" s="27"/>
      <c r="F1160" s="1" t="str">
        <f t="shared" si="106"/>
        <v>ENTER WEIGHT</v>
      </c>
      <c r="G1160" s="2"/>
      <c r="H1160" s="27"/>
      <c r="I1160" s="27"/>
      <c r="J1160" s="91" t="str">
        <f t="shared" si="103"/>
        <v>ENTER WEIGHT</v>
      </c>
      <c r="K1160" s="5" t="b">
        <f t="shared" si="104"/>
        <v>0</v>
      </c>
      <c r="L1160" s="6">
        <f t="shared" si="105"/>
        <v>0</v>
      </c>
      <c r="M1160" s="27"/>
      <c r="N1160" s="27"/>
      <c r="O1160" s="27"/>
    </row>
    <row r="1161" spans="1:15" x14ac:dyDescent="0.25">
      <c r="A1161" s="27"/>
      <c r="B1161" s="27"/>
      <c r="C1161" s="27"/>
      <c r="D1161" s="27"/>
      <c r="E1161" s="27"/>
      <c r="F1161" s="1" t="str">
        <f t="shared" si="106"/>
        <v>ENTER WEIGHT</v>
      </c>
      <c r="G1161" s="2"/>
      <c r="H1161" s="27"/>
      <c r="I1161" s="27"/>
      <c r="J1161" s="91" t="str">
        <f t="shared" si="103"/>
        <v>ENTER WEIGHT</v>
      </c>
      <c r="K1161" s="5" t="b">
        <f t="shared" si="104"/>
        <v>0</v>
      </c>
      <c r="L1161" s="6">
        <f t="shared" si="105"/>
        <v>0</v>
      </c>
      <c r="M1161" s="27"/>
      <c r="N1161" s="27"/>
      <c r="O1161" s="27"/>
    </row>
    <row r="1162" spans="1:15" x14ac:dyDescent="0.25">
      <c r="A1162" s="27"/>
      <c r="B1162" s="27"/>
      <c r="C1162" s="27"/>
      <c r="D1162" s="27"/>
      <c r="E1162" s="27"/>
      <c r="F1162" s="1" t="str">
        <f t="shared" si="106"/>
        <v>ENTER WEIGHT</v>
      </c>
      <c r="G1162" s="2"/>
      <c r="H1162" s="27"/>
      <c r="I1162" s="27"/>
      <c r="J1162" s="91" t="str">
        <f t="shared" si="103"/>
        <v>ENTER WEIGHT</v>
      </c>
      <c r="K1162" s="5" t="b">
        <f t="shared" si="104"/>
        <v>0</v>
      </c>
      <c r="L1162" s="6">
        <f t="shared" si="105"/>
        <v>0</v>
      </c>
      <c r="M1162" s="27"/>
      <c r="N1162" s="27"/>
      <c r="O1162" s="27"/>
    </row>
    <row r="1163" spans="1:15" x14ac:dyDescent="0.25">
      <c r="A1163" s="27"/>
      <c r="B1163" s="27"/>
      <c r="C1163" s="27"/>
      <c r="D1163" s="27"/>
      <c r="E1163" s="27"/>
      <c r="F1163" s="1" t="str">
        <f t="shared" si="106"/>
        <v>ENTER WEIGHT</v>
      </c>
      <c r="G1163" s="2"/>
      <c r="H1163" s="27"/>
      <c r="I1163" s="27"/>
      <c r="J1163" s="91" t="str">
        <f t="shared" si="103"/>
        <v>ENTER WEIGHT</v>
      </c>
      <c r="K1163" s="5" t="b">
        <f t="shared" si="104"/>
        <v>0</v>
      </c>
      <c r="L1163" s="6">
        <f t="shared" si="105"/>
        <v>0</v>
      </c>
      <c r="M1163" s="27"/>
      <c r="N1163" s="27"/>
      <c r="O1163" s="27"/>
    </row>
    <row r="1164" spans="1:15" x14ac:dyDescent="0.25">
      <c r="A1164" s="27"/>
      <c r="B1164" s="27"/>
      <c r="C1164" s="27"/>
      <c r="D1164" s="27"/>
      <c r="E1164" s="27"/>
      <c r="F1164" s="1" t="str">
        <f t="shared" si="106"/>
        <v>ENTER WEIGHT</v>
      </c>
      <c r="G1164" s="2"/>
      <c r="H1164" s="27"/>
      <c r="I1164" s="27"/>
      <c r="J1164" s="91" t="str">
        <f t="shared" si="103"/>
        <v>ENTER WEIGHT</v>
      </c>
      <c r="K1164" s="5" t="b">
        <f t="shared" si="104"/>
        <v>0</v>
      </c>
      <c r="L1164" s="6">
        <f t="shared" si="105"/>
        <v>0</v>
      </c>
      <c r="M1164" s="27"/>
      <c r="N1164" s="27"/>
      <c r="O1164" s="27"/>
    </row>
    <row r="1165" spans="1:15" x14ac:dyDescent="0.25">
      <c r="A1165" s="27"/>
      <c r="B1165" s="27"/>
      <c r="C1165" s="27"/>
      <c r="D1165" s="27"/>
      <c r="E1165" s="27"/>
      <c r="F1165" s="1" t="str">
        <f t="shared" si="106"/>
        <v>ENTER WEIGHT</v>
      </c>
      <c r="G1165" s="2"/>
      <c r="H1165" s="27"/>
      <c r="I1165" s="27"/>
      <c r="J1165" s="91" t="str">
        <f t="shared" si="103"/>
        <v>ENTER WEIGHT</v>
      </c>
      <c r="K1165" s="5" t="b">
        <f t="shared" si="104"/>
        <v>0</v>
      </c>
      <c r="L1165" s="6">
        <f t="shared" si="105"/>
        <v>0</v>
      </c>
      <c r="M1165" s="27"/>
      <c r="N1165" s="27"/>
      <c r="O1165" s="27"/>
    </row>
    <row r="1166" spans="1:15" x14ac:dyDescent="0.25">
      <c r="A1166" s="27"/>
      <c r="B1166" s="27"/>
      <c r="C1166" s="27"/>
      <c r="D1166" s="27"/>
      <c r="E1166" s="27"/>
      <c r="F1166" s="1" t="str">
        <f t="shared" si="106"/>
        <v>ENTER WEIGHT</v>
      </c>
      <c r="G1166" s="2"/>
      <c r="H1166" s="27"/>
      <c r="I1166" s="27"/>
      <c r="J1166" s="91" t="str">
        <f t="shared" si="103"/>
        <v>ENTER WEIGHT</v>
      </c>
      <c r="K1166" s="5" t="b">
        <f t="shared" si="104"/>
        <v>0</v>
      </c>
      <c r="L1166" s="6">
        <f t="shared" si="105"/>
        <v>0</v>
      </c>
      <c r="M1166" s="27"/>
      <c r="N1166" s="27"/>
      <c r="O1166" s="27"/>
    </row>
    <row r="1167" spans="1:15" x14ac:dyDescent="0.25">
      <c r="A1167" s="27"/>
      <c r="B1167" s="27"/>
      <c r="C1167" s="27"/>
      <c r="D1167" s="27"/>
      <c r="E1167" s="27"/>
      <c r="F1167" s="1" t="str">
        <f t="shared" si="106"/>
        <v>ENTER WEIGHT</v>
      </c>
      <c r="G1167" s="2"/>
      <c r="H1167" s="27"/>
      <c r="I1167" s="27"/>
      <c r="J1167" s="91" t="str">
        <f t="shared" si="103"/>
        <v>ENTER WEIGHT</v>
      </c>
      <c r="K1167" s="5" t="b">
        <f t="shared" si="104"/>
        <v>0</v>
      </c>
      <c r="L1167" s="6">
        <f t="shared" si="105"/>
        <v>0</v>
      </c>
      <c r="M1167" s="27"/>
      <c r="N1167" s="27"/>
      <c r="O1167" s="27"/>
    </row>
    <row r="1168" spans="1:15" x14ac:dyDescent="0.25">
      <c r="A1168" s="27"/>
      <c r="B1168" s="27"/>
      <c r="C1168" s="27"/>
      <c r="D1168" s="27"/>
      <c r="E1168" s="27"/>
      <c r="F1168" s="1" t="str">
        <f t="shared" si="106"/>
        <v>ENTER WEIGHT</v>
      </c>
      <c r="G1168" s="2"/>
      <c r="H1168" s="27"/>
      <c r="I1168" s="27"/>
      <c r="J1168" s="91" t="str">
        <f t="shared" si="103"/>
        <v>ENTER WEIGHT</v>
      </c>
      <c r="K1168" s="5" t="b">
        <f t="shared" si="104"/>
        <v>0</v>
      </c>
      <c r="L1168" s="6">
        <f t="shared" si="105"/>
        <v>0</v>
      </c>
      <c r="M1168" s="27"/>
      <c r="N1168" s="27"/>
      <c r="O1168" s="27"/>
    </row>
    <row r="1169" spans="1:15" x14ac:dyDescent="0.25">
      <c r="A1169" s="27"/>
      <c r="B1169" s="27"/>
      <c r="C1169" s="27"/>
      <c r="D1169" s="27"/>
      <c r="E1169" s="27"/>
      <c r="F1169" s="1" t="str">
        <f t="shared" si="106"/>
        <v>ENTER WEIGHT</v>
      </c>
      <c r="G1169" s="2"/>
      <c r="H1169" s="27"/>
      <c r="I1169" s="27"/>
      <c r="J1169" s="91" t="str">
        <f t="shared" si="103"/>
        <v>ENTER WEIGHT</v>
      </c>
      <c r="K1169" s="5" t="b">
        <f t="shared" si="104"/>
        <v>0</v>
      </c>
      <c r="L1169" s="6">
        <f t="shared" si="105"/>
        <v>0</v>
      </c>
      <c r="M1169" s="27"/>
      <c r="N1169" s="27"/>
      <c r="O1169" s="27"/>
    </row>
    <row r="1170" spans="1:15" x14ac:dyDescent="0.25">
      <c r="A1170" s="27"/>
      <c r="B1170" s="27"/>
      <c r="C1170" s="27"/>
      <c r="D1170" s="27"/>
      <c r="E1170" s="27"/>
      <c r="F1170" s="1" t="str">
        <f t="shared" si="106"/>
        <v>ENTER WEIGHT</v>
      </c>
      <c r="G1170" s="2"/>
      <c r="H1170" s="27"/>
      <c r="I1170" s="27"/>
      <c r="J1170" s="91" t="str">
        <f t="shared" si="103"/>
        <v>ENTER WEIGHT</v>
      </c>
      <c r="K1170" s="5" t="b">
        <f t="shared" si="104"/>
        <v>0</v>
      </c>
      <c r="L1170" s="6">
        <f t="shared" si="105"/>
        <v>0</v>
      </c>
      <c r="M1170" s="27"/>
      <c r="N1170" s="27"/>
      <c r="O1170" s="27"/>
    </row>
    <row r="1171" spans="1:15" x14ac:dyDescent="0.25">
      <c r="A1171" s="27"/>
      <c r="B1171" s="27"/>
      <c r="C1171" s="27"/>
      <c r="D1171" s="27"/>
      <c r="E1171" s="27"/>
      <c r="F1171" s="1" t="str">
        <f t="shared" si="106"/>
        <v>ENTER WEIGHT</v>
      </c>
      <c r="G1171" s="2"/>
      <c r="H1171" s="27"/>
      <c r="I1171" s="27"/>
      <c r="J1171" s="91" t="str">
        <f t="shared" si="103"/>
        <v>ENTER WEIGHT</v>
      </c>
      <c r="K1171" s="5" t="b">
        <f t="shared" si="104"/>
        <v>0</v>
      </c>
      <c r="L1171" s="6">
        <f t="shared" si="105"/>
        <v>0</v>
      </c>
      <c r="M1171" s="27"/>
      <c r="N1171" s="27"/>
      <c r="O1171" s="27"/>
    </row>
    <row r="1172" spans="1:15" x14ac:dyDescent="0.25">
      <c r="A1172" s="27"/>
      <c r="B1172" s="27"/>
      <c r="C1172" s="27"/>
      <c r="D1172" s="27"/>
      <c r="E1172" s="27"/>
      <c r="F1172" s="1" t="str">
        <f t="shared" si="106"/>
        <v>ENTER WEIGHT</v>
      </c>
      <c r="G1172" s="2"/>
      <c r="H1172" s="27"/>
      <c r="I1172" s="27"/>
      <c r="J1172" s="91" t="str">
        <f t="shared" si="103"/>
        <v>ENTER WEIGHT</v>
      </c>
      <c r="K1172" s="5" t="b">
        <f t="shared" si="104"/>
        <v>0</v>
      </c>
      <c r="L1172" s="6">
        <f t="shared" si="105"/>
        <v>0</v>
      </c>
      <c r="M1172" s="27"/>
      <c r="N1172" s="27"/>
      <c r="O1172" s="27"/>
    </row>
    <row r="1173" spans="1:15" x14ac:dyDescent="0.25">
      <c r="A1173" s="27"/>
      <c r="B1173" s="27"/>
      <c r="C1173" s="27"/>
      <c r="D1173" s="27"/>
      <c r="E1173" s="27"/>
      <c r="F1173" s="1" t="str">
        <f t="shared" si="106"/>
        <v>ENTER WEIGHT</v>
      </c>
      <c r="G1173" s="2"/>
      <c r="H1173" s="27"/>
      <c r="I1173" s="27"/>
      <c r="J1173" s="91" t="str">
        <f t="shared" si="103"/>
        <v>ENTER WEIGHT</v>
      </c>
      <c r="K1173" s="5" t="b">
        <f t="shared" si="104"/>
        <v>0</v>
      </c>
      <c r="L1173" s="6">
        <f t="shared" si="105"/>
        <v>0</v>
      </c>
      <c r="M1173" s="27"/>
      <c r="N1173" s="27"/>
      <c r="O1173" s="27"/>
    </row>
    <row r="1174" spans="1:15" x14ac:dyDescent="0.25">
      <c r="A1174" s="27"/>
      <c r="B1174" s="27"/>
      <c r="C1174" s="27"/>
      <c r="D1174" s="27"/>
      <c r="E1174" s="27"/>
      <c r="F1174" s="1" t="str">
        <f t="shared" si="106"/>
        <v>ENTER WEIGHT</v>
      </c>
      <c r="G1174" s="2"/>
      <c r="H1174" s="27"/>
      <c r="I1174" s="27"/>
      <c r="J1174" s="91" t="str">
        <f t="shared" si="103"/>
        <v>ENTER WEIGHT</v>
      </c>
      <c r="K1174" s="5" t="b">
        <f t="shared" si="104"/>
        <v>0</v>
      </c>
      <c r="L1174" s="6">
        <f t="shared" si="105"/>
        <v>0</v>
      </c>
      <c r="M1174" s="27"/>
      <c r="N1174" s="27"/>
      <c r="O1174" s="27"/>
    </row>
    <row r="1175" spans="1:15" x14ac:dyDescent="0.25">
      <c r="A1175" s="27"/>
      <c r="B1175" s="27"/>
      <c r="C1175" s="27"/>
      <c r="D1175" s="27"/>
      <c r="E1175" s="27"/>
      <c r="F1175" s="1" t="str">
        <f t="shared" si="106"/>
        <v>ENTER WEIGHT</v>
      </c>
      <c r="G1175" s="2"/>
      <c r="H1175" s="27"/>
      <c r="I1175" s="27"/>
      <c r="J1175" s="91" t="str">
        <f t="shared" ref="J1175:J1238" si="107">IF($E1175=60.3,30.1,IF($E1175=73,37.54,IF($E1175=88.9,52.62,IF(AND($E1175=114.3, $F1175=17.26),56.44,IF(AND($E1175=177.8, $F1175=34.23),92.37,IF(AND($E1175=244.5,$F1175=53.57),144.09,"ENTER WEIGHT"))))))</f>
        <v>ENTER WEIGHT</v>
      </c>
      <c r="K1175" s="5" t="b">
        <f t="shared" si="104"/>
        <v>0</v>
      </c>
      <c r="L1175" s="6">
        <f t="shared" si="105"/>
        <v>0</v>
      </c>
      <c r="M1175" s="27"/>
      <c r="N1175" s="27"/>
      <c r="O1175" s="27"/>
    </row>
    <row r="1176" spans="1:15" x14ac:dyDescent="0.25">
      <c r="A1176" s="27"/>
      <c r="B1176" s="27"/>
      <c r="C1176" s="27"/>
      <c r="D1176" s="27"/>
      <c r="E1176" s="27"/>
      <c r="F1176" s="1" t="str">
        <f t="shared" si="106"/>
        <v>ENTER WEIGHT</v>
      </c>
      <c r="G1176" s="2"/>
      <c r="H1176" s="27"/>
      <c r="I1176" s="27"/>
      <c r="J1176" s="91" t="str">
        <f t="shared" si="107"/>
        <v>ENTER WEIGHT</v>
      </c>
      <c r="K1176" s="5" t="b">
        <f t="shared" si="104"/>
        <v>0</v>
      </c>
      <c r="L1176" s="6">
        <f t="shared" si="105"/>
        <v>0</v>
      </c>
      <c r="M1176" s="27"/>
      <c r="N1176" s="27"/>
      <c r="O1176" s="27"/>
    </row>
    <row r="1177" spans="1:15" x14ac:dyDescent="0.25">
      <c r="A1177" s="27"/>
      <c r="B1177" s="27"/>
      <c r="C1177" s="27"/>
      <c r="D1177" s="27"/>
      <c r="E1177" s="27"/>
      <c r="F1177" s="1" t="str">
        <f t="shared" si="106"/>
        <v>ENTER WEIGHT</v>
      </c>
      <c r="G1177" s="2"/>
      <c r="H1177" s="27"/>
      <c r="I1177" s="27"/>
      <c r="J1177" s="91" t="str">
        <f t="shared" si="107"/>
        <v>ENTER WEIGHT</v>
      </c>
      <c r="K1177" s="5" t="b">
        <f t="shared" si="104"/>
        <v>0</v>
      </c>
      <c r="L1177" s="6">
        <f t="shared" si="105"/>
        <v>0</v>
      </c>
      <c r="M1177" s="27"/>
      <c r="N1177" s="27"/>
      <c r="O1177" s="27"/>
    </row>
    <row r="1178" spans="1:15" x14ac:dyDescent="0.25">
      <c r="A1178" s="27"/>
      <c r="B1178" s="27"/>
      <c r="C1178" s="27"/>
      <c r="D1178" s="27"/>
      <c r="E1178" s="27"/>
      <c r="F1178" s="1" t="str">
        <f t="shared" si="106"/>
        <v>ENTER WEIGHT</v>
      </c>
      <c r="G1178" s="2"/>
      <c r="H1178" s="27"/>
      <c r="I1178" s="27"/>
      <c r="J1178" s="91" t="str">
        <f t="shared" si="107"/>
        <v>ENTER WEIGHT</v>
      </c>
      <c r="K1178" s="5" t="b">
        <f t="shared" si="104"/>
        <v>0</v>
      </c>
      <c r="L1178" s="6">
        <f t="shared" si="105"/>
        <v>0</v>
      </c>
      <c r="M1178" s="27"/>
      <c r="N1178" s="27"/>
      <c r="O1178" s="27"/>
    </row>
    <row r="1179" spans="1:15" x14ac:dyDescent="0.25">
      <c r="A1179" s="27"/>
      <c r="B1179" s="27"/>
      <c r="C1179" s="27"/>
      <c r="D1179" s="27"/>
      <c r="E1179" s="27"/>
      <c r="F1179" s="1" t="str">
        <f t="shared" si="106"/>
        <v>ENTER WEIGHT</v>
      </c>
      <c r="G1179" s="2"/>
      <c r="H1179" s="27"/>
      <c r="I1179" s="27"/>
      <c r="J1179" s="91" t="str">
        <f t="shared" si="107"/>
        <v>ENTER WEIGHT</v>
      </c>
      <c r="K1179" s="5" t="b">
        <f t="shared" si="104"/>
        <v>0</v>
      </c>
      <c r="L1179" s="6">
        <f t="shared" si="105"/>
        <v>0</v>
      </c>
      <c r="M1179" s="27"/>
      <c r="N1179" s="27"/>
      <c r="O1179" s="27"/>
    </row>
    <row r="1180" spans="1:15" x14ac:dyDescent="0.25">
      <c r="A1180" s="27"/>
      <c r="B1180" s="27"/>
      <c r="C1180" s="27"/>
      <c r="D1180" s="27"/>
      <c r="E1180" s="27"/>
      <c r="F1180" s="1" t="str">
        <f t="shared" si="106"/>
        <v>ENTER WEIGHT</v>
      </c>
      <c r="G1180" s="2"/>
      <c r="H1180" s="27"/>
      <c r="I1180" s="27"/>
      <c r="J1180" s="91" t="str">
        <f t="shared" si="107"/>
        <v>ENTER WEIGHT</v>
      </c>
      <c r="K1180" s="5" t="b">
        <f t="shared" si="104"/>
        <v>0</v>
      </c>
      <c r="L1180" s="6">
        <f t="shared" si="105"/>
        <v>0</v>
      </c>
      <c r="M1180" s="27"/>
      <c r="N1180" s="27"/>
      <c r="O1180" s="27"/>
    </row>
    <row r="1181" spans="1:15" x14ac:dyDescent="0.25">
      <c r="A1181" s="27"/>
      <c r="B1181" s="27"/>
      <c r="C1181" s="27"/>
      <c r="D1181" s="27"/>
      <c r="E1181" s="27"/>
      <c r="F1181" s="1" t="str">
        <f t="shared" si="106"/>
        <v>ENTER WEIGHT</v>
      </c>
      <c r="G1181" s="2"/>
      <c r="H1181" s="27"/>
      <c r="I1181" s="27"/>
      <c r="J1181" s="91" t="str">
        <f t="shared" si="107"/>
        <v>ENTER WEIGHT</v>
      </c>
      <c r="K1181" s="5" t="b">
        <f t="shared" si="104"/>
        <v>0</v>
      </c>
      <c r="L1181" s="6">
        <f t="shared" si="105"/>
        <v>0</v>
      </c>
      <c r="M1181" s="27"/>
      <c r="N1181" s="27"/>
      <c r="O1181" s="27"/>
    </row>
    <row r="1182" spans="1:15" x14ac:dyDescent="0.25">
      <c r="A1182" s="27"/>
      <c r="B1182" s="27"/>
      <c r="C1182" s="27"/>
      <c r="D1182" s="27"/>
      <c r="E1182" s="27"/>
      <c r="F1182" s="1" t="str">
        <f t="shared" si="106"/>
        <v>ENTER WEIGHT</v>
      </c>
      <c r="G1182" s="2"/>
      <c r="H1182" s="27"/>
      <c r="I1182" s="27"/>
      <c r="J1182" s="91" t="str">
        <f t="shared" si="107"/>
        <v>ENTER WEIGHT</v>
      </c>
      <c r="K1182" s="5" t="b">
        <f t="shared" si="104"/>
        <v>0</v>
      </c>
      <c r="L1182" s="6">
        <f t="shared" si="105"/>
        <v>0</v>
      </c>
      <c r="M1182" s="27"/>
      <c r="N1182" s="27"/>
      <c r="O1182" s="27"/>
    </row>
    <row r="1183" spans="1:15" x14ac:dyDescent="0.25">
      <c r="A1183" s="27"/>
      <c r="B1183" s="27"/>
      <c r="C1183" s="27"/>
      <c r="D1183" s="27"/>
      <c r="E1183" s="27"/>
      <c r="F1183" s="1" t="str">
        <f t="shared" si="106"/>
        <v>ENTER WEIGHT</v>
      </c>
      <c r="G1183" s="2"/>
      <c r="H1183" s="27"/>
      <c r="I1183" s="27"/>
      <c r="J1183" s="91" t="str">
        <f t="shared" si="107"/>
        <v>ENTER WEIGHT</v>
      </c>
      <c r="K1183" s="5" t="b">
        <f t="shared" ref="K1183:K1246" si="108">IF(M1183="NEW",J1183*1,IF(M1183="YELLOW",J1183*0.75,IF(M1183="BLUE",J1183*0.5)))</f>
        <v>0</v>
      </c>
      <c r="L1183" s="6">
        <f t="shared" ref="L1183:L1246" si="109">I1183*K1183</f>
        <v>0</v>
      </c>
      <c r="M1183" s="27"/>
      <c r="N1183" s="27"/>
      <c r="O1183" s="27"/>
    </row>
    <row r="1184" spans="1:15" x14ac:dyDescent="0.25">
      <c r="A1184" s="27"/>
      <c r="B1184" s="27"/>
      <c r="C1184" s="27"/>
      <c r="D1184" s="27"/>
      <c r="E1184" s="27"/>
      <c r="F1184" s="1" t="str">
        <f t="shared" si="106"/>
        <v>ENTER WEIGHT</v>
      </c>
      <c r="G1184" s="2"/>
      <c r="H1184" s="27"/>
      <c r="I1184" s="27"/>
      <c r="J1184" s="91" t="str">
        <f t="shared" si="107"/>
        <v>ENTER WEIGHT</v>
      </c>
      <c r="K1184" s="5" t="b">
        <f t="shared" si="108"/>
        <v>0</v>
      </c>
      <c r="L1184" s="6">
        <f t="shared" si="109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6"/>
        <v>ENTER WEIGHT</v>
      </c>
      <c r="G1185" s="2"/>
      <c r="H1185" s="27"/>
      <c r="I1185" s="27"/>
      <c r="J1185" s="91" t="str">
        <f t="shared" si="107"/>
        <v>ENTER WEIGHT</v>
      </c>
      <c r="K1185" s="5" t="b">
        <f t="shared" si="108"/>
        <v>0</v>
      </c>
      <c r="L1185" s="6">
        <f t="shared" si="109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6"/>
        <v>ENTER WEIGHT</v>
      </c>
      <c r="G1186" s="2"/>
      <c r="H1186" s="27"/>
      <c r="I1186" s="27"/>
      <c r="J1186" s="91" t="str">
        <f t="shared" si="107"/>
        <v>ENTER WEIGHT</v>
      </c>
      <c r="K1186" s="5" t="b">
        <f t="shared" si="108"/>
        <v>0</v>
      </c>
      <c r="L1186" s="6">
        <f t="shared" si="109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6"/>
        <v>ENTER WEIGHT</v>
      </c>
      <c r="G1187" s="2"/>
      <c r="H1187" s="27"/>
      <c r="I1187" s="27"/>
      <c r="J1187" s="91" t="str">
        <f t="shared" si="107"/>
        <v>ENTER WEIGHT</v>
      </c>
      <c r="K1187" s="5" t="b">
        <f t="shared" si="108"/>
        <v>0</v>
      </c>
      <c r="L1187" s="6">
        <f t="shared" si="109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6"/>
        <v>ENTER WEIGHT</v>
      </c>
      <c r="G1188" s="2"/>
      <c r="H1188" s="27"/>
      <c r="I1188" s="27"/>
      <c r="J1188" s="91" t="str">
        <f t="shared" si="107"/>
        <v>ENTER WEIGHT</v>
      </c>
      <c r="K1188" s="5" t="b">
        <f t="shared" si="108"/>
        <v>0</v>
      </c>
      <c r="L1188" s="6">
        <f t="shared" si="109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6"/>
        <v>ENTER WEIGHT</v>
      </c>
      <c r="G1189" s="2"/>
      <c r="H1189" s="27"/>
      <c r="I1189" s="27"/>
      <c r="J1189" s="91" t="str">
        <f t="shared" si="107"/>
        <v>ENTER WEIGHT</v>
      </c>
      <c r="K1189" s="5" t="b">
        <f t="shared" si="108"/>
        <v>0</v>
      </c>
      <c r="L1189" s="6">
        <f t="shared" si="109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6"/>
        <v>ENTER WEIGHT</v>
      </c>
      <c r="G1190" s="2"/>
      <c r="H1190" s="27"/>
      <c r="I1190" s="27"/>
      <c r="J1190" s="91" t="str">
        <f t="shared" si="107"/>
        <v>ENTER WEIGHT</v>
      </c>
      <c r="K1190" s="5" t="b">
        <f t="shared" si="108"/>
        <v>0</v>
      </c>
      <c r="L1190" s="6">
        <f t="shared" si="109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6"/>
        <v>ENTER WEIGHT</v>
      </c>
      <c r="G1191" s="2"/>
      <c r="H1191" s="27"/>
      <c r="I1191" s="27"/>
      <c r="J1191" s="91" t="str">
        <f t="shared" si="107"/>
        <v>ENTER WEIGHT</v>
      </c>
      <c r="K1191" s="5" t="b">
        <f t="shared" si="108"/>
        <v>0</v>
      </c>
      <c r="L1191" s="6">
        <f t="shared" si="109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6"/>
        <v>ENTER WEIGHT</v>
      </c>
      <c r="G1192" s="2"/>
      <c r="H1192" s="27"/>
      <c r="I1192" s="27"/>
      <c r="J1192" s="91" t="str">
        <f t="shared" si="107"/>
        <v>ENTER WEIGHT</v>
      </c>
      <c r="K1192" s="5" t="b">
        <f t="shared" si="108"/>
        <v>0</v>
      </c>
      <c r="L1192" s="6">
        <f t="shared" si="109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6"/>
        <v>ENTER WEIGHT</v>
      </c>
      <c r="G1193" s="2"/>
      <c r="H1193" s="27"/>
      <c r="I1193" s="27"/>
      <c r="J1193" s="91" t="str">
        <f t="shared" si="107"/>
        <v>ENTER WEIGHT</v>
      </c>
      <c r="K1193" s="5" t="b">
        <f t="shared" si="108"/>
        <v>0</v>
      </c>
      <c r="L1193" s="6">
        <f t="shared" si="109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6"/>
        <v>ENTER WEIGHT</v>
      </c>
      <c r="G1194" s="2"/>
      <c r="H1194" s="27"/>
      <c r="I1194" s="27"/>
      <c r="J1194" s="91" t="str">
        <f t="shared" si="107"/>
        <v>ENTER WEIGHT</v>
      </c>
      <c r="K1194" s="5" t="b">
        <f t="shared" si="108"/>
        <v>0</v>
      </c>
      <c r="L1194" s="6">
        <f t="shared" si="109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6"/>
        <v>ENTER WEIGHT</v>
      </c>
      <c r="G1195" s="2"/>
      <c r="H1195" s="27"/>
      <c r="I1195" s="27"/>
      <c r="J1195" s="91" t="str">
        <f t="shared" si="107"/>
        <v>ENTER WEIGHT</v>
      </c>
      <c r="K1195" s="5" t="b">
        <f t="shared" si="108"/>
        <v>0</v>
      </c>
      <c r="L1195" s="6">
        <f t="shared" si="109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6"/>
        <v>ENTER WEIGHT</v>
      </c>
      <c r="G1196" s="2"/>
      <c r="H1196" s="27"/>
      <c r="I1196" s="27"/>
      <c r="J1196" s="91" t="str">
        <f t="shared" si="107"/>
        <v>ENTER WEIGHT</v>
      </c>
      <c r="K1196" s="5" t="b">
        <f t="shared" si="108"/>
        <v>0</v>
      </c>
      <c r="L1196" s="6">
        <f t="shared" si="109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6"/>
        <v>ENTER WEIGHT</v>
      </c>
      <c r="G1197" s="2"/>
      <c r="H1197" s="27"/>
      <c r="I1197" s="27"/>
      <c r="J1197" s="91" t="str">
        <f t="shared" si="107"/>
        <v>ENTER WEIGHT</v>
      </c>
      <c r="K1197" s="5" t="b">
        <f t="shared" si="108"/>
        <v>0</v>
      </c>
      <c r="L1197" s="6">
        <f t="shared" si="109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6"/>
        <v>ENTER WEIGHT</v>
      </c>
      <c r="G1198" s="2"/>
      <c r="H1198" s="27"/>
      <c r="I1198" s="27"/>
      <c r="J1198" s="91" t="str">
        <f t="shared" si="107"/>
        <v>ENTER WEIGHT</v>
      </c>
      <c r="K1198" s="5" t="b">
        <f t="shared" si="108"/>
        <v>0</v>
      </c>
      <c r="L1198" s="6">
        <f t="shared" si="109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6"/>
        <v>ENTER WEIGHT</v>
      </c>
      <c r="G1199" s="2"/>
      <c r="H1199" s="27"/>
      <c r="I1199" s="27"/>
      <c r="J1199" s="91" t="str">
        <f t="shared" si="107"/>
        <v>ENTER WEIGHT</v>
      </c>
      <c r="K1199" s="5" t="b">
        <f t="shared" si="108"/>
        <v>0</v>
      </c>
      <c r="L1199" s="6">
        <f t="shared" si="109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6"/>
        <v>ENTER WEIGHT</v>
      </c>
      <c r="G1200" s="2"/>
      <c r="H1200" s="27"/>
      <c r="I1200" s="27"/>
      <c r="J1200" s="91" t="str">
        <f t="shared" si="107"/>
        <v>ENTER WEIGHT</v>
      </c>
      <c r="K1200" s="5" t="b">
        <f t="shared" si="108"/>
        <v>0</v>
      </c>
      <c r="L1200" s="6">
        <f t="shared" si="109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6"/>
        <v>ENTER WEIGHT</v>
      </c>
      <c r="G1201" s="2"/>
      <c r="H1201" s="27"/>
      <c r="I1201" s="27"/>
      <c r="J1201" s="91" t="str">
        <f t="shared" si="107"/>
        <v>ENTER WEIGHT</v>
      </c>
      <c r="K1201" s="5" t="b">
        <f t="shared" si="108"/>
        <v>0</v>
      </c>
      <c r="L1201" s="6">
        <f t="shared" si="109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6"/>
        <v>ENTER WEIGHT</v>
      </c>
      <c r="G1202" s="2"/>
      <c r="H1202" s="27"/>
      <c r="I1202" s="27"/>
      <c r="J1202" s="91" t="str">
        <f t="shared" si="107"/>
        <v>ENTER WEIGHT</v>
      </c>
      <c r="K1202" s="5" t="b">
        <f t="shared" si="108"/>
        <v>0</v>
      </c>
      <c r="L1202" s="6">
        <f t="shared" si="109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06"/>
        <v>ENTER WEIGHT</v>
      </c>
      <c r="G1203" s="2"/>
      <c r="H1203" s="27"/>
      <c r="I1203" s="27"/>
      <c r="J1203" s="91" t="str">
        <f t="shared" si="107"/>
        <v>ENTER WEIGHT</v>
      </c>
      <c r="K1203" s="5" t="b">
        <f t="shared" si="108"/>
        <v>0</v>
      </c>
      <c r="L1203" s="6">
        <f t="shared" si="109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6"/>
        <v>ENTER WEIGHT</v>
      </c>
      <c r="G1204" s="2"/>
      <c r="H1204" s="27"/>
      <c r="I1204" s="27"/>
      <c r="J1204" s="91" t="str">
        <f t="shared" si="107"/>
        <v>ENTER WEIGHT</v>
      </c>
      <c r="K1204" s="5" t="b">
        <f t="shared" si="108"/>
        <v>0</v>
      </c>
      <c r="L1204" s="6">
        <f t="shared" si="109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6"/>
        <v>ENTER WEIGHT</v>
      </c>
      <c r="G1205" s="2"/>
      <c r="H1205" s="27"/>
      <c r="I1205" s="27"/>
      <c r="J1205" s="91" t="str">
        <f t="shared" si="107"/>
        <v>ENTER WEIGHT</v>
      </c>
      <c r="K1205" s="5" t="b">
        <f t="shared" si="108"/>
        <v>0</v>
      </c>
      <c r="L1205" s="6">
        <f t="shared" si="109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6"/>
        <v>ENTER WEIGHT</v>
      </c>
      <c r="G1206" s="2"/>
      <c r="H1206" s="27"/>
      <c r="I1206" s="27"/>
      <c r="J1206" s="91" t="str">
        <f t="shared" si="107"/>
        <v>ENTER WEIGHT</v>
      </c>
      <c r="K1206" s="5" t="b">
        <f t="shared" si="108"/>
        <v>0</v>
      </c>
      <c r="L1206" s="6">
        <f t="shared" si="109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6"/>
        <v>ENTER WEIGHT</v>
      </c>
      <c r="G1207" s="2"/>
      <c r="H1207" s="27"/>
      <c r="I1207" s="27"/>
      <c r="J1207" s="91" t="str">
        <f t="shared" si="107"/>
        <v>ENTER WEIGHT</v>
      </c>
      <c r="K1207" s="5" t="b">
        <f t="shared" si="108"/>
        <v>0</v>
      </c>
      <c r="L1207" s="6">
        <f t="shared" si="109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6"/>
        <v>ENTER WEIGHT</v>
      </c>
      <c r="G1208" s="2"/>
      <c r="H1208" s="27"/>
      <c r="I1208" s="27"/>
      <c r="J1208" s="91" t="str">
        <f t="shared" si="107"/>
        <v>ENTER WEIGHT</v>
      </c>
      <c r="K1208" s="5" t="b">
        <f t="shared" si="108"/>
        <v>0</v>
      </c>
      <c r="L1208" s="6">
        <f t="shared" si="109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6"/>
        <v>ENTER WEIGHT</v>
      </c>
      <c r="G1209" s="2"/>
      <c r="H1209" s="27"/>
      <c r="I1209" s="27"/>
      <c r="J1209" s="91" t="str">
        <f t="shared" si="107"/>
        <v>ENTER WEIGHT</v>
      </c>
      <c r="K1209" s="5" t="b">
        <f t="shared" si="108"/>
        <v>0</v>
      </c>
      <c r="L1209" s="6">
        <f t="shared" si="109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6"/>
        <v>ENTER WEIGHT</v>
      </c>
      <c r="G1210" s="2"/>
      <c r="H1210" s="27"/>
      <c r="I1210" s="27"/>
      <c r="J1210" s="91" t="str">
        <f t="shared" si="107"/>
        <v>ENTER WEIGHT</v>
      </c>
      <c r="K1210" s="5" t="b">
        <f t="shared" si="108"/>
        <v>0</v>
      </c>
      <c r="L1210" s="6">
        <f t="shared" si="109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06"/>
        <v>ENTER WEIGHT</v>
      </c>
      <c r="G1211" s="2"/>
      <c r="H1211" s="27"/>
      <c r="I1211" s="27"/>
      <c r="J1211" s="91" t="str">
        <f t="shared" si="107"/>
        <v>ENTER WEIGHT</v>
      </c>
      <c r="K1211" s="5" t="b">
        <f t="shared" si="108"/>
        <v>0</v>
      </c>
      <c r="L1211" s="6">
        <f t="shared" si="109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06"/>
        <v>ENTER WEIGHT</v>
      </c>
      <c r="G1212" s="2"/>
      <c r="H1212" s="27"/>
      <c r="I1212" s="27"/>
      <c r="J1212" s="91" t="str">
        <f t="shared" si="107"/>
        <v>ENTER WEIGHT</v>
      </c>
      <c r="K1212" s="5" t="b">
        <f t="shared" si="108"/>
        <v>0</v>
      </c>
      <c r="L1212" s="6">
        <f t="shared" si="109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06"/>
        <v>ENTER WEIGHT</v>
      </c>
      <c r="G1213" s="2"/>
      <c r="H1213" s="27"/>
      <c r="I1213" s="27"/>
      <c r="J1213" s="91" t="str">
        <f t="shared" si="107"/>
        <v>ENTER WEIGHT</v>
      </c>
      <c r="K1213" s="5" t="b">
        <f t="shared" si="108"/>
        <v>0</v>
      </c>
      <c r="L1213" s="6">
        <f t="shared" si="109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06"/>
        <v>ENTER WEIGHT</v>
      </c>
      <c r="G1214" s="2"/>
      <c r="H1214" s="27"/>
      <c r="I1214" s="27"/>
      <c r="J1214" s="91" t="str">
        <f t="shared" si="107"/>
        <v>ENTER WEIGHT</v>
      </c>
      <c r="K1214" s="5" t="b">
        <f t="shared" si="108"/>
        <v>0</v>
      </c>
      <c r="L1214" s="6">
        <f t="shared" si="109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ref="F1215:F1278" si="110">IF($E1215=60.3,6.99,IF($E1215=73,9.67,IF($E1215=88.9,13.84,IF($E1215=114.3,17.26,IF($E1215=177.8,34.23,IF($E1215=244.5,53.57,"ENTER WEIGHT"))))))</f>
        <v>ENTER WEIGHT</v>
      </c>
      <c r="G1215" s="2"/>
      <c r="H1215" s="27"/>
      <c r="I1215" s="27"/>
      <c r="J1215" s="91" t="str">
        <f t="shared" si="107"/>
        <v>ENTER WEIGHT</v>
      </c>
      <c r="K1215" s="5" t="b">
        <f t="shared" si="108"/>
        <v>0</v>
      </c>
      <c r="L1215" s="6">
        <f t="shared" si="109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10"/>
        <v>ENTER WEIGHT</v>
      </c>
      <c r="G1216" s="2"/>
      <c r="H1216" s="27"/>
      <c r="I1216" s="27"/>
      <c r="J1216" s="91" t="str">
        <f t="shared" si="107"/>
        <v>ENTER WEIGHT</v>
      </c>
      <c r="K1216" s="5" t="b">
        <f t="shared" si="108"/>
        <v>0</v>
      </c>
      <c r="L1216" s="6">
        <f t="shared" si="109"/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10"/>
        <v>ENTER WEIGHT</v>
      </c>
      <c r="G1217" s="2"/>
      <c r="H1217" s="27"/>
      <c r="I1217" s="27"/>
      <c r="J1217" s="91" t="str">
        <f t="shared" si="107"/>
        <v>ENTER WEIGHT</v>
      </c>
      <c r="K1217" s="5" t="b">
        <f t="shared" si="108"/>
        <v>0</v>
      </c>
      <c r="L1217" s="6">
        <f t="shared" si="109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10"/>
        <v>ENTER WEIGHT</v>
      </c>
      <c r="G1218" s="2"/>
      <c r="H1218" s="27"/>
      <c r="I1218" s="27"/>
      <c r="J1218" s="91" t="str">
        <f t="shared" si="107"/>
        <v>ENTER WEIGHT</v>
      </c>
      <c r="K1218" s="5" t="b">
        <f t="shared" si="108"/>
        <v>0</v>
      </c>
      <c r="L1218" s="6">
        <f t="shared" si="109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10"/>
        <v>ENTER WEIGHT</v>
      </c>
      <c r="G1219" s="2"/>
      <c r="H1219" s="27"/>
      <c r="I1219" s="27"/>
      <c r="J1219" s="91" t="str">
        <f t="shared" si="107"/>
        <v>ENTER WEIGHT</v>
      </c>
      <c r="K1219" s="5" t="b">
        <f t="shared" si="108"/>
        <v>0</v>
      </c>
      <c r="L1219" s="6">
        <f t="shared" si="109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10"/>
        <v>ENTER WEIGHT</v>
      </c>
      <c r="G1220" s="2"/>
      <c r="H1220" s="27"/>
      <c r="I1220" s="27"/>
      <c r="J1220" s="91" t="str">
        <f t="shared" si="107"/>
        <v>ENTER WEIGHT</v>
      </c>
      <c r="K1220" s="5" t="b">
        <f t="shared" si="108"/>
        <v>0</v>
      </c>
      <c r="L1220" s="6">
        <f t="shared" si="109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10"/>
        <v>ENTER WEIGHT</v>
      </c>
      <c r="G1221" s="2"/>
      <c r="H1221" s="27"/>
      <c r="I1221" s="27"/>
      <c r="J1221" s="91" t="str">
        <f t="shared" si="107"/>
        <v>ENTER WEIGHT</v>
      </c>
      <c r="K1221" s="5" t="b">
        <f t="shared" si="108"/>
        <v>0</v>
      </c>
      <c r="L1221" s="6">
        <f t="shared" si="109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10"/>
        <v>ENTER WEIGHT</v>
      </c>
      <c r="G1222" s="2"/>
      <c r="H1222" s="27"/>
      <c r="I1222" s="27"/>
      <c r="J1222" s="91" t="str">
        <f t="shared" si="107"/>
        <v>ENTER WEIGHT</v>
      </c>
      <c r="K1222" s="5" t="b">
        <f t="shared" si="108"/>
        <v>0</v>
      </c>
      <c r="L1222" s="6">
        <f t="shared" si="109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10"/>
        <v>ENTER WEIGHT</v>
      </c>
      <c r="G1223" s="2"/>
      <c r="H1223" s="27"/>
      <c r="I1223" s="27"/>
      <c r="J1223" s="91" t="str">
        <f t="shared" si="107"/>
        <v>ENTER WEIGHT</v>
      </c>
      <c r="K1223" s="5" t="b">
        <f t="shared" si="108"/>
        <v>0</v>
      </c>
      <c r="L1223" s="6">
        <f t="shared" si="109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10"/>
        <v>ENTER WEIGHT</v>
      </c>
      <c r="G1224" s="2"/>
      <c r="H1224" s="27"/>
      <c r="I1224" s="27"/>
      <c r="J1224" s="91" t="str">
        <f t="shared" si="107"/>
        <v>ENTER WEIGHT</v>
      </c>
      <c r="K1224" s="5" t="b">
        <f t="shared" si="108"/>
        <v>0</v>
      </c>
      <c r="L1224" s="6">
        <f t="shared" si="109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10"/>
        <v>ENTER WEIGHT</v>
      </c>
      <c r="G1225" s="2"/>
      <c r="H1225" s="27"/>
      <c r="I1225" s="27"/>
      <c r="J1225" s="91" t="str">
        <f t="shared" si="107"/>
        <v>ENTER WEIGHT</v>
      </c>
      <c r="K1225" s="5" t="b">
        <f t="shared" si="108"/>
        <v>0</v>
      </c>
      <c r="L1225" s="6">
        <f t="shared" si="109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10"/>
        <v>ENTER WEIGHT</v>
      </c>
      <c r="G1226" s="2"/>
      <c r="H1226" s="27"/>
      <c r="I1226" s="27"/>
      <c r="J1226" s="91" t="str">
        <f t="shared" si="107"/>
        <v>ENTER WEIGHT</v>
      </c>
      <c r="K1226" s="5" t="b">
        <f t="shared" si="108"/>
        <v>0</v>
      </c>
      <c r="L1226" s="6">
        <f t="shared" si="109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10"/>
        <v>ENTER WEIGHT</v>
      </c>
      <c r="G1227" s="2"/>
      <c r="H1227" s="27"/>
      <c r="I1227" s="27"/>
      <c r="J1227" s="91" t="str">
        <f t="shared" si="107"/>
        <v>ENTER WEIGHT</v>
      </c>
      <c r="K1227" s="5" t="b">
        <f t="shared" si="108"/>
        <v>0</v>
      </c>
      <c r="L1227" s="6">
        <f t="shared" si="109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10"/>
        <v>ENTER WEIGHT</v>
      </c>
      <c r="G1228" s="2"/>
      <c r="H1228" s="27"/>
      <c r="I1228" s="27"/>
      <c r="J1228" s="91" t="str">
        <f t="shared" si="107"/>
        <v>ENTER WEIGHT</v>
      </c>
      <c r="K1228" s="5" t="b">
        <f t="shared" si="108"/>
        <v>0</v>
      </c>
      <c r="L1228" s="6">
        <f t="shared" si="109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10"/>
        <v>ENTER WEIGHT</v>
      </c>
      <c r="G1229" s="2"/>
      <c r="H1229" s="27"/>
      <c r="I1229" s="27"/>
      <c r="J1229" s="91" t="str">
        <f t="shared" si="107"/>
        <v>ENTER WEIGHT</v>
      </c>
      <c r="K1229" s="5" t="b">
        <f t="shared" si="108"/>
        <v>0</v>
      </c>
      <c r="L1229" s="6">
        <f t="shared" si="109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10"/>
        <v>ENTER WEIGHT</v>
      </c>
      <c r="G1230" s="2"/>
      <c r="H1230" s="27"/>
      <c r="I1230" s="27"/>
      <c r="J1230" s="91" t="str">
        <f t="shared" si="107"/>
        <v>ENTER WEIGHT</v>
      </c>
      <c r="K1230" s="5" t="b">
        <f t="shared" si="108"/>
        <v>0</v>
      </c>
      <c r="L1230" s="6">
        <f t="shared" si="109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10"/>
        <v>ENTER WEIGHT</v>
      </c>
      <c r="G1231" s="2"/>
      <c r="H1231" s="27"/>
      <c r="I1231" s="27"/>
      <c r="J1231" s="91" t="str">
        <f t="shared" si="107"/>
        <v>ENTER WEIGHT</v>
      </c>
      <c r="K1231" s="5" t="b">
        <f t="shared" si="108"/>
        <v>0</v>
      </c>
      <c r="L1231" s="6">
        <f t="shared" si="109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10"/>
        <v>ENTER WEIGHT</v>
      </c>
      <c r="G1232" s="2"/>
      <c r="H1232" s="27"/>
      <c r="I1232" s="27"/>
      <c r="J1232" s="91" t="str">
        <f t="shared" si="107"/>
        <v>ENTER WEIGHT</v>
      </c>
      <c r="K1232" s="5" t="b">
        <f t="shared" si="108"/>
        <v>0</v>
      </c>
      <c r="L1232" s="6">
        <f t="shared" si="109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10"/>
        <v>ENTER WEIGHT</v>
      </c>
      <c r="G1233" s="2"/>
      <c r="H1233" s="27"/>
      <c r="I1233" s="27"/>
      <c r="J1233" s="91" t="str">
        <f t="shared" si="107"/>
        <v>ENTER WEIGHT</v>
      </c>
      <c r="K1233" s="5" t="b">
        <f t="shared" si="108"/>
        <v>0</v>
      </c>
      <c r="L1233" s="6">
        <f t="shared" si="109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10"/>
        <v>ENTER WEIGHT</v>
      </c>
      <c r="G1234" s="2"/>
      <c r="H1234" s="27"/>
      <c r="I1234" s="27"/>
      <c r="J1234" s="91" t="str">
        <f t="shared" si="107"/>
        <v>ENTER WEIGHT</v>
      </c>
      <c r="K1234" s="5" t="b">
        <f t="shared" si="108"/>
        <v>0</v>
      </c>
      <c r="L1234" s="6">
        <f t="shared" si="109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10"/>
        <v>ENTER WEIGHT</v>
      </c>
      <c r="G1235" s="2"/>
      <c r="H1235" s="27"/>
      <c r="I1235" s="27"/>
      <c r="J1235" s="91" t="str">
        <f t="shared" si="107"/>
        <v>ENTER WEIGHT</v>
      </c>
      <c r="K1235" s="5" t="b">
        <f t="shared" si="108"/>
        <v>0</v>
      </c>
      <c r="L1235" s="6">
        <f t="shared" si="109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10"/>
        <v>ENTER WEIGHT</v>
      </c>
      <c r="G1236" s="2"/>
      <c r="H1236" s="27"/>
      <c r="I1236" s="27"/>
      <c r="J1236" s="91" t="str">
        <f t="shared" si="107"/>
        <v>ENTER WEIGHT</v>
      </c>
      <c r="K1236" s="5" t="b">
        <f t="shared" si="108"/>
        <v>0</v>
      </c>
      <c r="L1236" s="6">
        <f t="shared" si="109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10"/>
        <v>ENTER WEIGHT</v>
      </c>
      <c r="G1237" s="2"/>
      <c r="H1237" s="27"/>
      <c r="I1237" s="27"/>
      <c r="J1237" s="91" t="str">
        <f t="shared" si="107"/>
        <v>ENTER WEIGHT</v>
      </c>
      <c r="K1237" s="5" t="b">
        <f t="shared" si="108"/>
        <v>0</v>
      </c>
      <c r="L1237" s="6">
        <f t="shared" si="109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10"/>
        <v>ENTER WEIGHT</v>
      </c>
      <c r="G1238" s="2"/>
      <c r="H1238" s="27"/>
      <c r="I1238" s="27"/>
      <c r="J1238" s="91" t="str">
        <f t="shared" si="107"/>
        <v>ENTER WEIGHT</v>
      </c>
      <c r="K1238" s="5" t="b">
        <f t="shared" si="108"/>
        <v>0</v>
      </c>
      <c r="L1238" s="6">
        <f t="shared" si="109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10"/>
        <v>ENTER WEIGHT</v>
      </c>
      <c r="G1239" s="2"/>
      <c r="H1239" s="27"/>
      <c r="I1239" s="27"/>
      <c r="J1239" s="91" t="str">
        <f t="shared" ref="J1239:J1302" si="111">IF($E1239=60.3,30.1,IF($E1239=73,37.54,IF($E1239=88.9,52.62,IF(AND($E1239=114.3, $F1239=17.26),56.44,IF(AND($E1239=177.8, $F1239=34.23),92.37,IF(AND($E1239=244.5,$F1239=53.57),144.09,"ENTER WEIGHT"))))))</f>
        <v>ENTER WEIGHT</v>
      </c>
      <c r="K1239" s="5" t="b">
        <f t="shared" si="108"/>
        <v>0</v>
      </c>
      <c r="L1239" s="6">
        <f t="shared" si="109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10"/>
        <v>ENTER WEIGHT</v>
      </c>
      <c r="G1240" s="2"/>
      <c r="H1240" s="27"/>
      <c r="I1240" s="27"/>
      <c r="J1240" s="91" t="str">
        <f t="shared" si="111"/>
        <v>ENTER WEIGHT</v>
      </c>
      <c r="K1240" s="5" t="b">
        <f t="shared" si="108"/>
        <v>0</v>
      </c>
      <c r="L1240" s="6">
        <f t="shared" si="109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10"/>
        <v>ENTER WEIGHT</v>
      </c>
      <c r="G1241" s="2"/>
      <c r="H1241" s="27"/>
      <c r="I1241" s="27"/>
      <c r="J1241" s="91" t="str">
        <f t="shared" si="111"/>
        <v>ENTER WEIGHT</v>
      </c>
      <c r="K1241" s="5" t="b">
        <f t="shared" si="108"/>
        <v>0</v>
      </c>
      <c r="L1241" s="6">
        <f t="shared" si="109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10"/>
        <v>ENTER WEIGHT</v>
      </c>
      <c r="G1242" s="2"/>
      <c r="H1242" s="27"/>
      <c r="I1242" s="27"/>
      <c r="J1242" s="91" t="str">
        <f t="shared" si="111"/>
        <v>ENTER WEIGHT</v>
      </c>
      <c r="K1242" s="5" t="b">
        <f t="shared" si="108"/>
        <v>0</v>
      </c>
      <c r="L1242" s="6">
        <f t="shared" si="109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10"/>
        <v>ENTER WEIGHT</v>
      </c>
      <c r="G1243" s="2"/>
      <c r="H1243" s="27"/>
      <c r="I1243" s="27"/>
      <c r="J1243" s="91" t="str">
        <f t="shared" si="111"/>
        <v>ENTER WEIGHT</v>
      </c>
      <c r="K1243" s="5" t="b">
        <f t="shared" si="108"/>
        <v>0</v>
      </c>
      <c r="L1243" s="6">
        <f t="shared" si="109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10"/>
        <v>ENTER WEIGHT</v>
      </c>
      <c r="G1244" s="2"/>
      <c r="H1244" s="27"/>
      <c r="I1244" s="27"/>
      <c r="J1244" s="91" t="str">
        <f t="shared" si="111"/>
        <v>ENTER WEIGHT</v>
      </c>
      <c r="K1244" s="5" t="b">
        <f t="shared" si="108"/>
        <v>0</v>
      </c>
      <c r="L1244" s="6">
        <f t="shared" si="109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10"/>
        <v>ENTER WEIGHT</v>
      </c>
      <c r="G1245" s="2"/>
      <c r="H1245" s="27"/>
      <c r="I1245" s="27"/>
      <c r="J1245" s="91" t="str">
        <f t="shared" si="111"/>
        <v>ENTER WEIGHT</v>
      </c>
      <c r="K1245" s="5" t="b">
        <f t="shared" si="108"/>
        <v>0</v>
      </c>
      <c r="L1245" s="6">
        <f t="shared" si="109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10"/>
        <v>ENTER WEIGHT</v>
      </c>
      <c r="G1246" s="2"/>
      <c r="H1246" s="27"/>
      <c r="I1246" s="27"/>
      <c r="J1246" s="91" t="str">
        <f t="shared" si="111"/>
        <v>ENTER WEIGHT</v>
      </c>
      <c r="K1246" s="5" t="b">
        <f t="shared" si="108"/>
        <v>0</v>
      </c>
      <c r="L1246" s="6">
        <f t="shared" si="109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10"/>
        <v>ENTER WEIGHT</v>
      </c>
      <c r="G1247" s="2"/>
      <c r="H1247" s="27"/>
      <c r="I1247" s="27"/>
      <c r="J1247" s="91" t="str">
        <f t="shared" si="111"/>
        <v>ENTER WEIGHT</v>
      </c>
      <c r="K1247" s="5" t="b">
        <f t="shared" ref="K1247:K1310" si="112">IF(M1247="NEW",J1247*1,IF(M1247="YELLOW",J1247*0.75,IF(M1247="BLUE",J1247*0.5)))</f>
        <v>0</v>
      </c>
      <c r="L1247" s="6">
        <f t="shared" ref="L1247:L1310" si="113">I1247*K1247</f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si="110"/>
        <v>ENTER WEIGHT</v>
      </c>
      <c r="G1248" s="2"/>
      <c r="H1248" s="27"/>
      <c r="I1248" s="27"/>
      <c r="J1248" s="91" t="str">
        <f t="shared" si="111"/>
        <v>ENTER WEIGHT</v>
      </c>
      <c r="K1248" s="5" t="b">
        <f t="shared" si="112"/>
        <v>0</v>
      </c>
      <c r="L1248" s="6">
        <f t="shared" si="113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10"/>
        <v>ENTER WEIGHT</v>
      </c>
      <c r="G1249" s="2"/>
      <c r="H1249" s="27"/>
      <c r="I1249" s="27"/>
      <c r="J1249" s="91" t="str">
        <f t="shared" si="111"/>
        <v>ENTER WEIGHT</v>
      </c>
      <c r="K1249" s="5" t="b">
        <f t="shared" si="112"/>
        <v>0</v>
      </c>
      <c r="L1249" s="6">
        <f t="shared" si="113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10"/>
        <v>ENTER WEIGHT</v>
      </c>
      <c r="G1250" s="2"/>
      <c r="H1250" s="27"/>
      <c r="I1250" s="27"/>
      <c r="J1250" s="91" t="str">
        <f t="shared" si="111"/>
        <v>ENTER WEIGHT</v>
      </c>
      <c r="K1250" s="5" t="b">
        <f t="shared" si="112"/>
        <v>0</v>
      </c>
      <c r="L1250" s="6">
        <f t="shared" si="113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10"/>
        <v>ENTER WEIGHT</v>
      </c>
      <c r="G1251" s="2"/>
      <c r="H1251" s="27"/>
      <c r="I1251" s="27"/>
      <c r="J1251" s="91" t="str">
        <f t="shared" si="111"/>
        <v>ENTER WEIGHT</v>
      </c>
      <c r="K1251" s="5" t="b">
        <f t="shared" si="112"/>
        <v>0</v>
      </c>
      <c r="L1251" s="6">
        <f t="shared" si="113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10"/>
        <v>ENTER WEIGHT</v>
      </c>
      <c r="G1252" s="2"/>
      <c r="H1252" s="27"/>
      <c r="I1252" s="27"/>
      <c r="J1252" s="91" t="str">
        <f t="shared" si="111"/>
        <v>ENTER WEIGHT</v>
      </c>
      <c r="K1252" s="5" t="b">
        <f t="shared" si="112"/>
        <v>0</v>
      </c>
      <c r="L1252" s="6">
        <f t="shared" si="113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10"/>
        <v>ENTER WEIGHT</v>
      </c>
      <c r="G1253" s="2"/>
      <c r="H1253" s="27"/>
      <c r="I1253" s="27"/>
      <c r="J1253" s="91" t="str">
        <f t="shared" si="111"/>
        <v>ENTER WEIGHT</v>
      </c>
      <c r="K1253" s="5" t="b">
        <f t="shared" si="112"/>
        <v>0</v>
      </c>
      <c r="L1253" s="6">
        <f t="shared" si="113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10"/>
        <v>ENTER WEIGHT</v>
      </c>
      <c r="G1254" s="2"/>
      <c r="H1254" s="27"/>
      <c r="I1254" s="27"/>
      <c r="J1254" s="91" t="str">
        <f t="shared" si="111"/>
        <v>ENTER WEIGHT</v>
      </c>
      <c r="K1254" s="5" t="b">
        <f t="shared" si="112"/>
        <v>0</v>
      </c>
      <c r="L1254" s="6">
        <f t="shared" si="113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10"/>
        <v>ENTER WEIGHT</v>
      </c>
      <c r="G1255" s="2"/>
      <c r="H1255" s="27"/>
      <c r="I1255" s="27"/>
      <c r="J1255" s="91" t="str">
        <f t="shared" si="111"/>
        <v>ENTER WEIGHT</v>
      </c>
      <c r="K1255" s="5" t="b">
        <f t="shared" si="112"/>
        <v>0</v>
      </c>
      <c r="L1255" s="6">
        <f t="shared" si="113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10"/>
        <v>ENTER WEIGHT</v>
      </c>
      <c r="G1256" s="2"/>
      <c r="H1256" s="27"/>
      <c r="I1256" s="27"/>
      <c r="J1256" s="91" t="str">
        <f t="shared" si="111"/>
        <v>ENTER WEIGHT</v>
      </c>
      <c r="K1256" s="5" t="b">
        <f t="shared" si="112"/>
        <v>0</v>
      </c>
      <c r="L1256" s="6">
        <f t="shared" si="113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10"/>
        <v>ENTER WEIGHT</v>
      </c>
      <c r="G1257" s="2"/>
      <c r="H1257" s="27"/>
      <c r="I1257" s="27"/>
      <c r="J1257" s="91" t="str">
        <f t="shared" si="111"/>
        <v>ENTER WEIGHT</v>
      </c>
      <c r="K1257" s="5" t="b">
        <f t="shared" si="112"/>
        <v>0</v>
      </c>
      <c r="L1257" s="6">
        <f t="shared" si="113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10"/>
        <v>ENTER WEIGHT</v>
      </c>
      <c r="G1258" s="2"/>
      <c r="H1258" s="27"/>
      <c r="I1258" s="27"/>
      <c r="J1258" s="91" t="str">
        <f t="shared" si="111"/>
        <v>ENTER WEIGHT</v>
      </c>
      <c r="K1258" s="5" t="b">
        <f t="shared" si="112"/>
        <v>0</v>
      </c>
      <c r="L1258" s="6">
        <f t="shared" si="113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10"/>
        <v>ENTER WEIGHT</v>
      </c>
      <c r="G1259" s="2"/>
      <c r="H1259" s="27"/>
      <c r="I1259" s="27"/>
      <c r="J1259" s="91" t="str">
        <f t="shared" si="111"/>
        <v>ENTER WEIGHT</v>
      </c>
      <c r="K1259" s="5" t="b">
        <f t="shared" si="112"/>
        <v>0</v>
      </c>
      <c r="L1259" s="6">
        <f t="shared" si="113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10"/>
        <v>ENTER WEIGHT</v>
      </c>
      <c r="G1260" s="2"/>
      <c r="H1260" s="27"/>
      <c r="I1260" s="27"/>
      <c r="J1260" s="91" t="str">
        <f t="shared" si="111"/>
        <v>ENTER WEIGHT</v>
      </c>
      <c r="K1260" s="5" t="b">
        <f t="shared" si="112"/>
        <v>0</v>
      </c>
      <c r="L1260" s="6">
        <f t="shared" si="113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10"/>
        <v>ENTER WEIGHT</v>
      </c>
      <c r="G1261" s="2"/>
      <c r="H1261" s="27"/>
      <c r="I1261" s="27"/>
      <c r="J1261" s="91" t="str">
        <f t="shared" si="111"/>
        <v>ENTER WEIGHT</v>
      </c>
      <c r="K1261" s="5" t="b">
        <f t="shared" si="112"/>
        <v>0</v>
      </c>
      <c r="L1261" s="6">
        <f t="shared" si="113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10"/>
        <v>ENTER WEIGHT</v>
      </c>
      <c r="G1262" s="2"/>
      <c r="H1262" s="27"/>
      <c r="I1262" s="27"/>
      <c r="J1262" s="91" t="str">
        <f t="shared" si="111"/>
        <v>ENTER WEIGHT</v>
      </c>
      <c r="K1262" s="5" t="b">
        <f t="shared" si="112"/>
        <v>0</v>
      </c>
      <c r="L1262" s="6">
        <f t="shared" si="113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10"/>
        <v>ENTER WEIGHT</v>
      </c>
      <c r="G1263" s="2"/>
      <c r="H1263" s="27"/>
      <c r="I1263" s="27"/>
      <c r="J1263" s="91" t="str">
        <f t="shared" si="111"/>
        <v>ENTER WEIGHT</v>
      </c>
      <c r="K1263" s="5" t="b">
        <f t="shared" si="112"/>
        <v>0</v>
      </c>
      <c r="L1263" s="6">
        <f t="shared" si="113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10"/>
        <v>ENTER WEIGHT</v>
      </c>
      <c r="G1264" s="2"/>
      <c r="H1264" s="27"/>
      <c r="I1264" s="27"/>
      <c r="J1264" s="91" t="str">
        <f t="shared" si="111"/>
        <v>ENTER WEIGHT</v>
      </c>
      <c r="K1264" s="5" t="b">
        <f t="shared" si="112"/>
        <v>0</v>
      </c>
      <c r="L1264" s="6">
        <f t="shared" si="113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10"/>
        <v>ENTER WEIGHT</v>
      </c>
      <c r="G1265" s="2"/>
      <c r="H1265" s="27"/>
      <c r="I1265" s="27"/>
      <c r="J1265" s="91" t="str">
        <f t="shared" si="111"/>
        <v>ENTER WEIGHT</v>
      </c>
      <c r="K1265" s="5" t="b">
        <f t="shared" si="112"/>
        <v>0</v>
      </c>
      <c r="L1265" s="6">
        <f t="shared" si="113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10"/>
        <v>ENTER WEIGHT</v>
      </c>
      <c r="G1266" s="2"/>
      <c r="H1266" s="27"/>
      <c r="I1266" s="27"/>
      <c r="J1266" s="91" t="str">
        <f t="shared" si="111"/>
        <v>ENTER WEIGHT</v>
      </c>
      <c r="K1266" s="5" t="b">
        <f t="shared" si="112"/>
        <v>0</v>
      </c>
      <c r="L1266" s="6">
        <f t="shared" si="113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10"/>
        <v>ENTER WEIGHT</v>
      </c>
      <c r="G1267" s="2"/>
      <c r="H1267" s="27"/>
      <c r="I1267" s="27"/>
      <c r="J1267" s="91" t="str">
        <f t="shared" si="111"/>
        <v>ENTER WEIGHT</v>
      </c>
      <c r="K1267" s="5" t="b">
        <f t="shared" si="112"/>
        <v>0</v>
      </c>
      <c r="L1267" s="6">
        <f t="shared" si="113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10"/>
        <v>ENTER WEIGHT</v>
      </c>
      <c r="G1268" s="2"/>
      <c r="H1268" s="27"/>
      <c r="I1268" s="27"/>
      <c r="J1268" s="91" t="str">
        <f t="shared" si="111"/>
        <v>ENTER WEIGHT</v>
      </c>
      <c r="K1268" s="5" t="b">
        <f t="shared" si="112"/>
        <v>0</v>
      </c>
      <c r="L1268" s="6">
        <f t="shared" si="113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10"/>
        <v>ENTER WEIGHT</v>
      </c>
      <c r="G1269" s="2"/>
      <c r="H1269" s="27"/>
      <c r="I1269" s="27"/>
      <c r="J1269" s="91" t="str">
        <f t="shared" si="111"/>
        <v>ENTER WEIGHT</v>
      </c>
      <c r="K1269" s="5" t="b">
        <f t="shared" si="112"/>
        <v>0</v>
      </c>
      <c r="L1269" s="6">
        <f t="shared" si="113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10"/>
        <v>ENTER WEIGHT</v>
      </c>
      <c r="G1270" s="2"/>
      <c r="H1270" s="27"/>
      <c r="I1270" s="27"/>
      <c r="J1270" s="91" t="str">
        <f t="shared" si="111"/>
        <v>ENTER WEIGHT</v>
      </c>
      <c r="K1270" s="5" t="b">
        <f t="shared" si="112"/>
        <v>0</v>
      </c>
      <c r="L1270" s="6">
        <f t="shared" si="113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10"/>
        <v>ENTER WEIGHT</v>
      </c>
      <c r="G1271" s="2"/>
      <c r="H1271" s="27"/>
      <c r="I1271" s="27"/>
      <c r="J1271" s="91" t="str">
        <f t="shared" si="111"/>
        <v>ENTER WEIGHT</v>
      </c>
      <c r="K1271" s="5" t="b">
        <f t="shared" si="112"/>
        <v>0</v>
      </c>
      <c r="L1271" s="6">
        <f t="shared" si="113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10"/>
        <v>ENTER WEIGHT</v>
      </c>
      <c r="G1272" s="2"/>
      <c r="H1272" s="27"/>
      <c r="I1272" s="27"/>
      <c r="J1272" s="91" t="str">
        <f t="shared" si="111"/>
        <v>ENTER WEIGHT</v>
      </c>
      <c r="K1272" s="5" t="b">
        <f t="shared" si="112"/>
        <v>0</v>
      </c>
      <c r="L1272" s="6">
        <f t="shared" si="113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10"/>
        <v>ENTER WEIGHT</v>
      </c>
      <c r="G1273" s="2"/>
      <c r="H1273" s="27"/>
      <c r="I1273" s="27"/>
      <c r="J1273" s="91" t="str">
        <f t="shared" si="111"/>
        <v>ENTER WEIGHT</v>
      </c>
      <c r="K1273" s="5" t="b">
        <f t="shared" si="112"/>
        <v>0</v>
      </c>
      <c r="L1273" s="6">
        <f t="shared" si="113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10"/>
        <v>ENTER WEIGHT</v>
      </c>
      <c r="G1274" s="2"/>
      <c r="H1274" s="27"/>
      <c r="I1274" s="27"/>
      <c r="J1274" s="91" t="str">
        <f t="shared" si="111"/>
        <v>ENTER WEIGHT</v>
      </c>
      <c r="K1274" s="5" t="b">
        <f t="shared" si="112"/>
        <v>0</v>
      </c>
      <c r="L1274" s="6">
        <f t="shared" si="113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10"/>
        <v>ENTER WEIGHT</v>
      </c>
      <c r="G1275" s="2"/>
      <c r="H1275" s="27"/>
      <c r="I1275" s="27"/>
      <c r="J1275" s="91" t="str">
        <f t="shared" si="111"/>
        <v>ENTER WEIGHT</v>
      </c>
      <c r="K1275" s="5" t="b">
        <f t="shared" si="112"/>
        <v>0</v>
      </c>
      <c r="L1275" s="6">
        <f t="shared" si="113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10"/>
        <v>ENTER WEIGHT</v>
      </c>
      <c r="G1276" s="2"/>
      <c r="H1276" s="27"/>
      <c r="I1276" s="27"/>
      <c r="J1276" s="91" t="str">
        <f t="shared" si="111"/>
        <v>ENTER WEIGHT</v>
      </c>
      <c r="K1276" s="5" t="b">
        <f t="shared" si="112"/>
        <v>0</v>
      </c>
      <c r="L1276" s="6">
        <f t="shared" si="113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10"/>
        <v>ENTER WEIGHT</v>
      </c>
      <c r="G1277" s="2"/>
      <c r="H1277" s="27"/>
      <c r="I1277" s="27"/>
      <c r="J1277" s="91" t="str">
        <f t="shared" si="111"/>
        <v>ENTER WEIGHT</v>
      </c>
      <c r="K1277" s="5" t="b">
        <f t="shared" si="112"/>
        <v>0</v>
      </c>
      <c r="L1277" s="6">
        <f t="shared" si="113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10"/>
        <v>ENTER WEIGHT</v>
      </c>
      <c r="G1278" s="2"/>
      <c r="H1278" s="27"/>
      <c r="I1278" s="27"/>
      <c r="J1278" s="91" t="str">
        <f t="shared" si="111"/>
        <v>ENTER WEIGHT</v>
      </c>
      <c r="K1278" s="5" t="b">
        <f t="shared" si="112"/>
        <v>0</v>
      </c>
      <c r="L1278" s="6">
        <f t="shared" si="113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ref="F1279:F1342" si="114">IF($E1279=60.3,6.99,IF($E1279=73,9.67,IF($E1279=88.9,13.84,IF($E1279=114.3,17.26,IF($E1279=177.8,34.23,IF($E1279=244.5,53.57,"ENTER WEIGHT"))))))</f>
        <v>ENTER WEIGHT</v>
      </c>
      <c r="G1279" s="2"/>
      <c r="H1279" s="27"/>
      <c r="I1279" s="27"/>
      <c r="J1279" s="91" t="str">
        <f t="shared" si="111"/>
        <v>ENTER WEIGHT</v>
      </c>
      <c r="K1279" s="5" t="b">
        <f t="shared" si="112"/>
        <v>0</v>
      </c>
      <c r="L1279" s="6">
        <f t="shared" si="113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14"/>
        <v>ENTER WEIGHT</v>
      </c>
      <c r="G1280" s="2"/>
      <c r="H1280" s="27"/>
      <c r="I1280" s="27"/>
      <c r="J1280" s="91" t="str">
        <f t="shared" si="111"/>
        <v>ENTER WEIGHT</v>
      </c>
      <c r="K1280" s="5" t="b">
        <f t="shared" si="112"/>
        <v>0</v>
      </c>
      <c r="L1280" s="6">
        <f t="shared" si="113"/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14"/>
        <v>ENTER WEIGHT</v>
      </c>
      <c r="G1281" s="2"/>
      <c r="H1281" s="27"/>
      <c r="I1281" s="27"/>
      <c r="J1281" s="91" t="str">
        <f t="shared" si="111"/>
        <v>ENTER WEIGHT</v>
      </c>
      <c r="K1281" s="5" t="b">
        <f t="shared" si="112"/>
        <v>0</v>
      </c>
      <c r="L1281" s="6">
        <f t="shared" si="113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14"/>
        <v>ENTER WEIGHT</v>
      </c>
      <c r="G1282" s="2"/>
      <c r="H1282" s="27"/>
      <c r="I1282" s="27"/>
      <c r="J1282" s="91" t="str">
        <f t="shared" si="111"/>
        <v>ENTER WEIGHT</v>
      </c>
      <c r="K1282" s="5" t="b">
        <f t="shared" si="112"/>
        <v>0</v>
      </c>
      <c r="L1282" s="6">
        <f t="shared" si="113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14"/>
        <v>ENTER WEIGHT</v>
      </c>
      <c r="G1283" s="2"/>
      <c r="H1283" s="27"/>
      <c r="I1283" s="27"/>
      <c r="J1283" s="91" t="str">
        <f t="shared" si="111"/>
        <v>ENTER WEIGHT</v>
      </c>
      <c r="K1283" s="5" t="b">
        <f t="shared" si="112"/>
        <v>0</v>
      </c>
      <c r="L1283" s="6">
        <f t="shared" si="113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14"/>
        <v>ENTER WEIGHT</v>
      </c>
      <c r="G1284" s="2"/>
      <c r="H1284" s="27"/>
      <c r="I1284" s="27"/>
      <c r="J1284" s="91" t="str">
        <f t="shared" si="111"/>
        <v>ENTER WEIGHT</v>
      </c>
      <c r="K1284" s="5" t="b">
        <f t="shared" si="112"/>
        <v>0</v>
      </c>
      <c r="L1284" s="6">
        <f t="shared" si="113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14"/>
        <v>ENTER WEIGHT</v>
      </c>
      <c r="G1285" s="2"/>
      <c r="H1285" s="27"/>
      <c r="I1285" s="27"/>
      <c r="J1285" s="91" t="str">
        <f t="shared" si="111"/>
        <v>ENTER WEIGHT</v>
      </c>
      <c r="K1285" s="5" t="b">
        <f t="shared" si="112"/>
        <v>0</v>
      </c>
      <c r="L1285" s="6">
        <f t="shared" si="113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14"/>
        <v>ENTER WEIGHT</v>
      </c>
      <c r="G1286" s="2"/>
      <c r="H1286" s="27"/>
      <c r="I1286" s="27"/>
      <c r="J1286" s="91" t="str">
        <f t="shared" si="111"/>
        <v>ENTER WEIGHT</v>
      </c>
      <c r="K1286" s="5" t="b">
        <f t="shared" si="112"/>
        <v>0</v>
      </c>
      <c r="L1286" s="6">
        <f t="shared" si="113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14"/>
        <v>ENTER WEIGHT</v>
      </c>
      <c r="G1287" s="2"/>
      <c r="H1287" s="27"/>
      <c r="I1287" s="27"/>
      <c r="J1287" s="91" t="str">
        <f t="shared" si="111"/>
        <v>ENTER WEIGHT</v>
      </c>
      <c r="K1287" s="5" t="b">
        <f t="shared" si="112"/>
        <v>0</v>
      </c>
      <c r="L1287" s="6">
        <f t="shared" si="113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14"/>
        <v>ENTER WEIGHT</v>
      </c>
      <c r="G1288" s="2"/>
      <c r="H1288" s="27"/>
      <c r="I1288" s="27"/>
      <c r="J1288" s="91" t="str">
        <f t="shared" si="111"/>
        <v>ENTER WEIGHT</v>
      </c>
      <c r="K1288" s="5" t="b">
        <f t="shared" si="112"/>
        <v>0</v>
      </c>
      <c r="L1288" s="6">
        <f t="shared" si="113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14"/>
        <v>ENTER WEIGHT</v>
      </c>
      <c r="G1289" s="2"/>
      <c r="H1289" s="27"/>
      <c r="I1289" s="27"/>
      <c r="J1289" s="91" t="str">
        <f t="shared" si="111"/>
        <v>ENTER WEIGHT</v>
      </c>
      <c r="K1289" s="5" t="b">
        <f t="shared" si="112"/>
        <v>0</v>
      </c>
      <c r="L1289" s="6">
        <f t="shared" si="113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14"/>
        <v>ENTER WEIGHT</v>
      </c>
      <c r="G1290" s="2"/>
      <c r="H1290" s="27"/>
      <c r="I1290" s="27"/>
      <c r="J1290" s="91" t="str">
        <f t="shared" si="111"/>
        <v>ENTER WEIGHT</v>
      </c>
      <c r="K1290" s="5" t="b">
        <f t="shared" si="112"/>
        <v>0</v>
      </c>
      <c r="L1290" s="6">
        <f t="shared" si="113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14"/>
        <v>ENTER WEIGHT</v>
      </c>
      <c r="G1291" s="2"/>
      <c r="H1291" s="27"/>
      <c r="I1291" s="27"/>
      <c r="J1291" s="91" t="str">
        <f t="shared" si="111"/>
        <v>ENTER WEIGHT</v>
      </c>
      <c r="K1291" s="5" t="b">
        <f t="shared" si="112"/>
        <v>0</v>
      </c>
      <c r="L1291" s="6">
        <f t="shared" si="113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14"/>
        <v>ENTER WEIGHT</v>
      </c>
      <c r="G1292" s="2"/>
      <c r="H1292" s="27"/>
      <c r="I1292" s="27"/>
      <c r="J1292" s="91" t="str">
        <f t="shared" si="111"/>
        <v>ENTER WEIGHT</v>
      </c>
      <c r="K1292" s="5" t="b">
        <f t="shared" si="112"/>
        <v>0</v>
      </c>
      <c r="L1292" s="6">
        <f t="shared" si="113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14"/>
        <v>ENTER WEIGHT</v>
      </c>
      <c r="G1293" s="2"/>
      <c r="H1293" s="27"/>
      <c r="I1293" s="27"/>
      <c r="J1293" s="91" t="str">
        <f t="shared" si="111"/>
        <v>ENTER WEIGHT</v>
      </c>
      <c r="K1293" s="5" t="b">
        <f t="shared" si="112"/>
        <v>0</v>
      </c>
      <c r="L1293" s="6">
        <f t="shared" si="113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14"/>
        <v>ENTER WEIGHT</v>
      </c>
      <c r="G1294" s="2"/>
      <c r="H1294" s="27"/>
      <c r="I1294" s="27"/>
      <c r="J1294" s="91" t="str">
        <f t="shared" si="111"/>
        <v>ENTER WEIGHT</v>
      </c>
      <c r="K1294" s="5" t="b">
        <f t="shared" si="112"/>
        <v>0</v>
      </c>
      <c r="L1294" s="6">
        <f t="shared" si="113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14"/>
        <v>ENTER WEIGHT</v>
      </c>
      <c r="G1295" s="2"/>
      <c r="H1295" s="27"/>
      <c r="I1295" s="27"/>
      <c r="J1295" s="91" t="str">
        <f t="shared" si="111"/>
        <v>ENTER WEIGHT</v>
      </c>
      <c r="K1295" s="5" t="b">
        <f t="shared" si="112"/>
        <v>0</v>
      </c>
      <c r="L1295" s="6">
        <f t="shared" si="113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14"/>
        <v>ENTER WEIGHT</v>
      </c>
      <c r="G1296" s="2"/>
      <c r="H1296" s="27"/>
      <c r="I1296" s="27"/>
      <c r="J1296" s="91" t="str">
        <f t="shared" si="111"/>
        <v>ENTER WEIGHT</v>
      </c>
      <c r="K1296" s="5" t="b">
        <f t="shared" si="112"/>
        <v>0</v>
      </c>
      <c r="L1296" s="6">
        <f t="shared" si="113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14"/>
        <v>ENTER WEIGHT</v>
      </c>
      <c r="G1297" s="2"/>
      <c r="H1297" s="27"/>
      <c r="I1297" s="27"/>
      <c r="J1297" s="91" t="str">
        <f t="shared" si="111"/>
        <v>ENTER WEIGHT</v>
      </c>
      <c r="K1297" s="5" t="b">
        <f t="shared" si="112"/>
        <v>0</v>
      </c>
      <c r="L1297" s="6">
        <f t="shared" si="113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14"/>
        <v>ENTER WEIGHT</v>
      </c>
      <c r="G1298" s="2"/>
      <c r="H1298" s="27"/>
      <c r="I1298" s="27"/>
      <c r="J1298" s="91" t="str">
        <f t="shared" si="111"/>
        <v>ENTER WEIGHT</v>
      </c>
      <c r="K1298" s="5" t="b">
        <f t="shared" si="112"/>
        <v>0</v>
      </c>
      <c r="L1298" s="6">
        <f t="shared" si="113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14"/>
        <v>ENTER WEIGHT</v>
      </c>
      <c r="G1299" s="2"/>
      <c r="H1299" s="27"/>
      <c r="I1299" s="27"/>
      <c r="J1299" s="91" t="str">
        <f t="shared" si="111"/>
        <v>ENTER WEIGHT</v>
      </c>
      <c r="K1299" s="5" t="b">
        <f t="shared" si="112"/>
        <v>0</v>
      </c>
      <c r="L1299" s="6">
        <f t="shared" si="113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14"/>
        <v>ENTER WEIGHT</v>
      </c>
      <c r="G1300" s="2"/>
      <c r="H1300" s="27"/>
      <c r="I1300" s="27"/>
      <c r="J1300" s="91" t="str">
        <f t="shared" si="111"/>
        <v>ENTER WEIGHT</v>
      </c>
      <c r="K1300" s="5" t="b">
        <f t="shared" si="112"/>
        <v>0</v>
      </c>
      <c r="L1300" s="6">
        <f t="shared" si="113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14"/>
        <v>ENTER WEIGHT</v>
      </c>
      <c r="G1301" s="2"/>
      <c r="H1301" s="27"/>
      <c r="I1301" s="27"/>
      <c r="J1301" s="91" t="str">
        <f t="shared" si="111"/>
        <v>ENTER WEIGHT</v>
      </c>
      <c r="K1301" s="5" t="b">
        <f t="shared" si="112"/>
        <v>0</v>
      </c>
      <c r="L1301" s="6">
        <f t="shared" si="113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14"/>
        <v>ENTER WEIGHT</v>
      </c>
      <c r="G1302" s="2"/>
      <c r="H1302" s="27"/>
      <c r="I1302" s="27"/>
      <c r="J1302" s="91" t="str">
        <f t="shared" si="111"/>
        <v>ENTER WEIGHT</v>
      </c>
      <c r="K1302" s="5" t="b">
        <f t="shared" si="112"/>
        <v>0</v>
      </c>
      <c r="L1302" s="6">
        <f t="shared" si="113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14"/>
        <v>ENTER WEIGHT</v>
      </c>
      <c r="G1303" s="2"/>
      <c r="H1303" s="27"/>
      <c r="I1303" s="27"/>
      <c r="J1303" s="91" t="str">
        <f t="shared" ref="J1303:J1366" si="115">IF($E1303=60.3,30.1,IF($E1303=73,37.54,IF($E1303=88.9,52.62,IF(AND($E1303=114.3, $F1303=17.26),56.44,IF(AND($E1303=177.8, $F1303=34.23),92.37,IF(AND($E1303=244.5,$F1303=53.57),144.09,"ENTER WEIGHT"))))))</f>
        <v>ENTER WEIGHT</v>
      </c>
      <c r="K1303" s="5" t="b">
        <f t="shared" si="112"/>
        <v>0</v>
      </c>
      <c r="L1303" s="6">
        <f t="shared" si="113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14"/>
        <v>ENTER WEIGHT</v>
      </c>
      <c r="G1304" s="2"/>
      <c r="H1304" s="27"/>
      <c r="I1304" s="27"/>
      <c r="J1304" s="91" t="str">
        <f t="shared" si="115"/>
        <v>ENTER WEIGHT</v>
      </c>
      <c r="K1304" s="5" t="b">
        <f t="shared" si="112"/>
        <v>0</v>
      </c>
      <c r="L1304" s="6">
        <f t="shared" si="113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14"/>
        <v>ENTER WEIGHT</v>
      </c>
      <c r="G1305" s="2"/>
      <c r="H1305" s="27"/>
      <c r="I1305" s="27"/>
      <c r="J1305" s="91" t="str">
        <f t="shared" si="115"/>
        <v>ENTER WEIGHT</v>
      </c>
      <c r="K1305" s="5" t="b">
        <f t="shared" si="112"/>
        <v>0</v>
      </c>
      <c r="L1305" s="6">
        <f t="shared" si="113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14"/>
        <v>ENTER WEIGHT</v>
      </c>
      <c r="G1306" s="2"/>
      <c r="H1306" s="27"/>
      <c r="I1306" s="27"/>
      <c r="J1306" s="91" t="str">
        <f t="shared" si="115"/>
        <v>ENTER WEIGHT</v>
      </c>
      <c r="K1306" s="5" t="b">
        <f t="shared" si="112"/>
        <v>0</v>
      </c>
      <c r="L1306" s="6">
        <f t="shared" si="113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14"/>
        <v>ENTER WEIGHT</v>
      </c>
      <c r="G1307" s="2"/>
      <c r="H1307" s="27"/>
      <c r="I1307" s="27"/>
      <c r="J1307" s="91" t="str">
        <f t="shared" si="115"/>
        <v>ENTER WEIGHT</v>
      </c>
      <c r="K1307" s="5" t="b">
        <f t="shared" si="112"/>
        <v>0</v>
      </c>
      <c r="L1307" s="6">
        <f t="shared" si="113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14"/>
        <v>ENTER WEIGHT</v>
      </c>
      <c r="G1308" s="2"/>
      <c r="H1308" s="27"/>
      <c r="I1308" s="27"/>
      <c r="J1308" s="91" t="str">
        <f t="shared" si="115"/>
        <v>ENTER WEIGHT</v>
      </c>
      <c r="K1308" s="5" t="b">
        <f t="shared" si="112"/>
        <v>0</v>
      </c>
      <c r="L1308" s="6">
        <f t="shared" si="113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14"/>
        <v>ENTER WEIGHT</v>
      </c>
      <c r="G1309" s="2"/>
      <c r="H1309" s="27"/>
      <c r="I1309" s="27"/>
      <c r="J1309" s="91" t="str">
        <f t="shared" si="115"/>
        <v>ENTER WEIGHT</v>
      </c>
      <c r="K1309" s="5" t="b">
        <f t="shared" si="112"/>
        <v>0</v>
      </c>
      <c r="L1309" s="6">
        <f t="shared" si="113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14"/>
        <v>ENTER WEIGHT</v>
      </c>
      <c r="G1310" s="2"/>
      <c r="H1310" s="27"/>
      <c r="I1310" s="27"/>
      <c r="J1310" s="91" t="str">
        <f t="shared" si="115"/>
        <v>ENTER WEIGHT</v>
      </c>
      <c r="K1310" s="5" t="b">
        <f t="shared" si="112"/>
        <v>0</v>
      </c>
      <c r="L1310" s="6">
        <f t="shared" si="113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14"/>
        <v>ENTER WEIGHT</v>
      </c>
      <c r="G1311" s="2"/>
      <c r="H1311" s="27"/>
      <c r="I1311" s="27"/>
      <c r="J1311" s="91" t="str">
        <f t="shared" si="115"/>
        <v>ENTER WEIGHT</v>
      </c>
      <c r="K1311" s="5" t="b">
        <f t="shared" ref="K1311:K1374" si="116">IF(M1311="NEW",J1311*1,IF(M1311="YELLOW",J1311*0.75,IF(M1311="BLUE",J1311*0.5)))</f>
        <v>0</v>
      </c>
      <c r="L1311" s="6">
        <f t="shared" ref="L1311:L1374" si="117">I1311*K1311</f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si="114"/>
        <v>ENTER WEIGHT</v>
      </c>
      <c r="G1312" s="2"/>
      <c r="H1312" s="27"/>
      <c r="I1312" s="27"/>
      <c r="J1312" s="91" t="str">
        <f t="shared" si="115"/>
        <v>ENTER WEIGHT</v>
      </c>
      <c r="K1312" s="5" t="b">
        <f t="shared" si="116"/>
        <v>0</v>
      </c>
      <c r="L1312" s="6">
        <f t="shared" si="117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4"/>
        <v>ENTER WEIGHT</v>
      </c>
      <c r="G1313" s="2"/>
      <c r="H1313" s="27"/>
      <c r="I1313" s="27"/>
      <c r="J1313" s="91" t="str">
        <f t="shared" si="115"/>
        <v>ENTER WEIGHT</v>
      </c>
      <c r="K1313" s="5" t="b">
        <f t="shared" si="116"/>
        <v>0</v>
      </c>
      <c r="L1313" s="6">
        <f t="shared" si="117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4"/>
        <v>ENTER WEIGHT</v>
      </c>
      <c r="G1314" s="2"/>
      <c r="H1314" s="27"/>
      <c r="I1314" s="27"/>
      <c r="J1314" s="91" t="str">
        <f t="shared" si="115"/>
        <v>ENTER WEIGHT</v>
      </c>
      <c r="K1314" s="5" t="b">
        <f t="shared" si="116"/>
        <v>0</v>
      </c>
      <c r="L1314" s="6">
        <f t="shared" si="117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4"/>
        <v>ENTER WEIGHT</v>
      </c>
      <c r="G1315" s="2"/>
      <c r="H1315" s="27"/>
      <c r="I1315" s="27"/>
      <c r="J1315" s="91" t="str">
        <f t="shared" si="115"/>
        <v>ENTER WEIGHT</v>
      </c>
      <c r="K1315" s="5" t="b">
        <f t="shared" si="116"/>
        <v>0</v>
      </c>
      <c r="L1315" s="6">
        <f t="shared" si="117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4"/>
        <v>ENTER WEIGHT</v>
      </c>
      <c r="G1316" s="2"/>
      <c r="H1316" s="27"/>
      <c r="I1316" s="27"/>
      <c r="J1316" s="91" t="str">
        <f t="shared" si="115"/>
        <v>ENTER WEIGHT</v>
      </c>
      <c r="K1316" s="5" t="b">
        <f t="shared" si="116"/>
        <v>0</v>
      </c>
      <c r="L1316" s="6">
        <f t="shared" si="117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4"/>
        <v>ENTER WEIGHT</v>
      </c>
      <c r="G1317" s="2"/>
      <c r="H1317" s="27"/>
      <c r="I1317" s="27"/>
      <c r="J1317" s="91" t="str">
        <f t="shared" si="115"/>
        <v>ENTER WEIGHT</v>
      </c>
      <c r="K1317" s="5" t="b">
        <f t="shared" si="116"/>
        <v>0</v>
      </c>
      <c r="L1317" s="6">
        <f t="shared" si="117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4"/>
        <v>ENTER WEIGHT</v>
      </c>
      <c r="G1318" s="2"/>
      <c r="H1318" s="27"/>
      <c r="I1318" s="27"/>
      <c r="J1318" s="91" t="str">
        <f t="shared" si="115"/>
        <v>ENTER WEIGHT</v>
      </c>
      <c r="K1318" s="5" t="b">
        <f t="shared" si="116"/>
        <v>0</v>
      </c>
      <c r="L1318" s="6">
        <f t="shared" si="117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4"/>
        <v>ENTER WEIGHT</v>
      </c>
      <c r="G1319" s="2"/>
      <c r="H1319" s="27"/>
      <c r="I1319" s="27"/>
      <c r="J1319" s="91" t="str">
        <f t="shared" si="115"/>
        <v>ENTER WEIGHT</v>
      </c>
      <c r="K1319" s="5" t="b">
        <f t="shared" si="116"/>
        <v>0</v>
      </c>
      <c r="L1319" s="6">
        <f t="shared" si="117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4"/>
        <v>ENTER WEIGHT</v>
      </c>
      <c r="G1320" s="2"/>
      <c r="H1320" s="27"/>
      <c r="I1320" s="27"/>
      <c r="J1320" s="91" t="str">
        <f t="shared" si="115"/>
        <v>ENTER WEIGHT</v>
      </c>
      <c r="K1320" s="5" t="b">
        <f t="shared" si="116"/>
        <v>0</v>
      </c>
      <c r="L1320" s="6">
        <f t="shared" si="117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4"/>
        <v>ENTER WEIGHT</v>
      </c>
      <c r="G1321" s="2"/>
      <c r="H1321" s="27"/>
      <c r="I1321" s="27"/>
      <c r="J1321" s="91" t="str">
        <f t="shared" si="115"/>
        <v>ENTER WEIGHT</v>
      </c>
      <c r="K1321" s="5" t="b">
        <f t="shared" si="116"/>
        <v>0</v>
      </c>
      <c r="L1321" s="6">
        <f t="shared" si="117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4"/>
        <v>ENTER WEIGHT</v>
      </c>
      <c r="G1322" s="2"/>
      <c r="H1322" s="27"/>
      <c r="I1322" s="27"/>
      <c r="J1322" s="91" t="str">
        <f t="shared" si="115"/>
        <v>ENTER WEIGHT</v>
      </c>
      <c r="K1322" s="5" t="b">
        <f t="shared" si="116"/>
        <v>0</v>
      </c>
      <c r="L1322" s="6">
        <f t="shared" si="117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4"/>
        <v>ENTER WEIGHT</v>
      </c>
      <c r="G1323" s="2"/>
      <c r="H1323" s="27"/>
      <c r="I1323" s="27"/>
      <c r="J1323" s="91" t="str">
        <f t="shared" si="115"/>
        <v>ENTER WEIGHT</v>
      </c>
      <c r="K1323" s="5" t="b">
        <f t="shared" si="116"/>
        <v>0</v>
      </c>
      <c r="L1323" s="6">
        <f t="shared" si="117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4"/>
        <v>ENTER WEIGHT</v>
      </c>
      <c r="G1324" s="2"/>
      <c r="H1324" s="27"/>
      <c r="I1324" s="27"/>
      <c r="J1324" s="91" t="str">
        <f t="shared" si="115"/>
        <v>ENTER WEIGHT</v>
      </c>
      <c r="K1324" s="5" t="b">
        <f t="shared" si="116"/>
        <v>0</v>
      </c>
      <c r="L1324" s="6">
        <f t="shared" si="117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4"/>
        <v>ENTER WEIGHT</v>
      </c>
      <c r="G1325" s="2"/>
      <c r="H1325" s="27"/>
      <c r="I1325" s="27"/>
      <c r="J1325" s="91" t="str">
        <f t="shared" si="115"/>
        <v>ENTER WEIGHT</v>
      </c>
      <c r="K1325" s="5" t="b">
        <f t="shared" si="116"/>
        <v>0</v>
      </c>
      <c r="L1325" s="6">
        <f t="shared" si="117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4"/>
        <v>ENTER WEIGHT</v>
      </c>
      <c r="G1326" s="2"/>
      <c r="H1326" s="27"/>
      <c r="I1326" s="27"/>
      <c r="J1326" s="91" t="str">
        <f t="shared" si="115"/>
        <v>ENTER WEIGHT</v>
      </c>
      <c r="K1326" s="5" t="b">
        <f t="shared" si="116"/>
        <v>0</v>
      </c>
      <c r="L1326" s="6">
        <f t="shared" si="117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4"/>
        <v>ENTER WEIGHT</v>
      </c>
      <c r="G1327" s="2"/>
      <c r="H1327" s="27"/>
      <c r="I1327" s="27"/>
      <c r="J1327" s="91" t="str">
        <f t="shared" si="115"/>
        <v>ENTER WEIGHT</v>
      </c>
      <c r="K1327" s="5" t="b">
        <f t="shared" si="116"/>
        <v>0</v>
      </c>
      <c r="L1327" s="6">
        <f t="shared" si="117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14"/>
        <v>ENTER WEIGHT</v>
      </c>
      <c r="G1328" s="2"/>
      <c r="H1328" s="27"/>
      <c r="I1328" s="27"/>
      <c r="J1328" s="91" t="str">
        <f t="shared" si="115"/>
        <v>ENTER WEIGHT</v>
      </c>
      <c r="K1328" s="5" t="b">
        <f t="shared" si="116"/>
        <v>0</v>
      </c>
      <c r="L1328" s="6">
        <f t="shared" si="117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14"/>
        <v>ENTER WEIGHT</v>
      </c>
      <c r="G1329" s="2"/>
      <c r="H1329" s="27"/>
      <c r="I1329" s="27"/>
      <c r="J1329" s="91" t="str">
        <f t="shared" si="115"/>
        <v>ENTER WEIGHT</v>
      </c>
      <c r="K1329" s="5" t="b">
        <f t="shared" si="116"/>
        <v>0</v>
      </c>
      <c r="L1329" s="6">
        <f t="shared" si="117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14"/>
        <v>ENTER WEIGHT</v>
      </c>
      <c r="G1330" s="2"/>
      <c r="H1330" s="27"/>
      <c r="I1330" s="27"/>
      <c r="J1330" s="91" t="str">
        <f t="shared" si="115"/>
        <v>ENTER WEIGHT</v>
      </c>
      <c r="K1330" s="5" t="b">
        <f t="shared" si="116"/>
        <v>0</v>
      </c>
      <c r="L1330" s="6">
        <f t="shared" si="117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14"/>
        <v>ENTER WEIGHT</v>
      </c>
      <c r="G1331" s="2"/>
      <c r="H1331" s="27"/>
      <c r="I1331" s="27"/>
      <c r="J1331" s="91" t="str">
        <f t="shared" si="115"/>
        <v>ENTER WEIGHT</v>
      </c>
      <c r="K1331" s="5" t="b">
        <f t="shared" si="116"/>
        <v>0</v>
      </c>
      <c r="L1331" s="6">
        <f t="shared" si="117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14"/>
        <v>ENTER WEIGHT</v>
      </c>
      <c r="G1332" s="2"/>
      <c r="H1332" s="27"/>
      <c r="I1332" s="27"/>
      <c r="J1332" s="91" t="str">
        <f t="shared" si="115"/>
        <v>ENTER WEIGHT</v>
      </c>
      <c r="K1332" s="5" t="b">
        <f t="shared" si="116"/>
        <v>0</v>
      </c>
      <c r="L1332" s="6">
        <f t="shared" si="117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14"/>
        <v>ENTER WEIGHT</v>
      </c>
      <c r="G1333" s="2"/>
      <c r="H1333" s="27"/>
      <c r="I1333" s="27"/>
      <c r="J1333" s="91" t="str">
        <f t="shared" si="115"/>
        <v>ENTER WEIGHT</v>
      </c>
      <c r="K1333" s="5" t="b">
        <f t="shared" si="116"/>
        <v>0</v>
      </c>
      <c r="L1333" s="6">
        <f t="shared" si="117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14"/>
        <v>ENTER WEIGHT</v>
      </c>
      <c r="G1334" s="2"/>
      <c r="H1334" s="27"/>
      <c r="I1334" s="27"/>
      <c r="J1334" s="91" t="str">
        <f t="shared" si="115"/>
        <v>ENTER WEIGHT</v>
      </c>
      <c r="K1334" s="5" t="b">
        <f t="shared" si="116"/>
        <v>0</v>
      </c>
      <c r="L1334" s="6">
        <f t="shared" si="117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14"/>
        <v>ENTER WEIGHT</v>
      </c>
      <c r="G1335" s="2"/>
      <c r="H1335" s="27"/>
      <c r="I1335" s="27"/>
      <c r="J1335" s="91" t="str">
        <f t="shared" si="115"/>
        <v>ENTER WEIGHT</v>
      </c>
      <c r="K1335" s="5" t="b">
        <f t="shared" si="116"/>
        <v>0</v>
      </c>
      <c r="L1335" s="6">
        <f t="shared" si="117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14"/>
        <v>ENTER WEIGHT</v>
      </c>
      <c r="G1336" s="2"/>
      <c r="H1336" s="27"/>
      <c r="I1336" s="27"/>
      <c r="J1336" s="91" t="str">
        <f t="shared" si="115"/>
        <v>ENTER WEIGHT</v>
      </c>
      <c r="K1336" s="5" t="b">
        <f t="shared" si="116"/>
        <v>0</v>
      </c>
      <c r="L1336" s="6">
        <f t="shared" si="117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14"/>
        <v>ENTER WEIGHT</v>
      </c>
      <c r="G1337" s="2"/>
      <c r="H1337" s="27"/>
      <c r="I1337" s="27"/>
      <c r="J1337" s="91" t="str">
        <f t="shared" si="115"/>
        <v>ENTER WEIGHT</v>
      </c>
      <c r="K1337" s="5" t="b">
        <f t="shared" si="116"/>
        <v>0</v>
      </c>
      <c r="L1337" s="6">
        <f t="shared" si="117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14"/>
        <v>ENTER WEIGHT</v>
      </c>
      <c r="G1338" s="2"/>
      <c r="H1338" s="27"/>
      <c r="I1338" s="27"/>
      <c r="J1338" s="91" t="str">
        <f t="shared" si="115"/>
        <v>ENTER WEIGHT</v>
      </c>
      <c r="K1338" s="5" t="b">
        <f t="shared" si="116"/>
        <v>0</v>
      </c>
      <c r="L1338" s="6">
        <f t="shared" si="117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14"/>
        <v>ENTER WEIGHT</v>
      </c>
      <c r="G1339" s="2"/>
      <c r="H1339" s="27"/>
      <c r="I1339" s="27"/>
      <c r="J1339" s="91" t="str">
        <f t="shared" si="115"/>
        <v>ENTER WEIGHT</v>
      </c>
      <c r="K1339" s="5" t="b">
        <f t="shared" si="116"/>
        <v>0</v>
      </c>
      <c r="L1339" s="6">
        <f t="shared" si="117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14"/>
        <v>ENTER WEIGHT</v>
      </c>
      <c r="G1340" s="2"/>
      <c r="H1340" s="27"/>
      <c r="I1340" s="27"/>
      <c r="J1340" s="91" t="str">
        <f t="shared" si="115"/>
        <v>ENTER WEIGHT</v>
      </c>
      <c r="K1340" s="5" t="b">
        <f t="shared" si="116"/>
        <v>0</v>
      </c>
      <c r="L1340" s="6">
        <f t="shared" si="117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14"/>
        <v>ENTER WEIGHT</v>
      </c>
      <c r="G1341" s="2"/>
      <c r="H1341" s="27"/>
      <c r="I1341" s="27"/>
      <c r="J1341" s="91" t="str">
        <f t="shared" si="115"/>
        <v>ENTER WEIGHT</v>
      </c>
      <c r="K1341" s="5" t="b">
        <f t="shared" si="116"/>
        <v>0</v>
      </c>
      <c r="L1341" s="6">
        <f t="shared" si="117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14"/>
        <v>ENTER WEIGHT</v>
      </c>
      <c r="G1342" s="2"/>
      <c r="H1342" s="27"/>
      <c r="I1342" s="27"/>
      <c r="J1342" s="91" t="str">
        <f t="shared" si="115"/>
        <v>ENTER WEIGHT</v>
      </c>
      <c r="K1342" s="5" t="b">
        <f t="shared" si="116"/>
        <v>0</v>
      </c>
      <c r="L1342" s="6">
        <f t="shared" si="117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ref="F1343:F1406" si="118">IF($E1343=60.3,6.99,IF($E1343=73,9.67,IF($E1343=88.9,13.84,IF($E1343=114.3,17.26,IF($E1343=177.8,34.23,IF($E1343=244.5,53.57,"ENTER WEIGHT"))))))</f>
        <v>ENTER WEIGHT</v>
      </c>
      <c r="G1343" s="2"/>
      <c r="H1343" s="27"/>
      <c r="I1343" s="27"/>
      <c r="J1343" s="91" t="str">
        <f t="shared" si="115"/>
        <v>ENTER WEIGHT</v>
      </c>
      <c r="K1343" s="5" t="b">
        <f t="shared" si="116"/>
        <v>0</v>
      </c>
      <c r="L1343" s="6">
        <f t="shared" si="117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18"/>
        <v>ENTER WEIGHT</v>
      </c>
      <c r="G1344" s="2"/>
      <c r="H1344" s="27"/>
      <c r="I1344" s="27"/>
      <c r="J1344" s="91" t="str">
        <f t="shared" si="115"/>
        <v>ENTER WEIGHT</v>
      </c>
      <c r="K1344" s="5" t="b">
        <f t="shared" si="116"/>
        <v>0</v>
      </c>
      <c r="L1344" s="6">
        <f t="shared" si="117"/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18"/>
        <v>ENTER WEIGHT</v>
      </c>
      <c r="G1345" s="2"/>
      <c r="H1345" s="27"/>
      <c r="I1345" s="27"/>
      <c r="J1345" s="91" t="str">
        <f t="shared" si="115"/>
        <v>ENTER WEIGHT</v>
      </c>
      <c r="K1345" s="5" t="b">
        <f t="shared" si="116"/>
        <v>0</v>
      </c>
      <c r="L1345" s="6">
        <f t="shared" si="117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18"/>
        <v>ENTER WEIGHT</v>
      </c>
      <c r="G1346" s="2"/>
      <c r="H1346" s="27"/>
      <c r="I1346" s="27"/>
      <c r="J1346" s="91" t="str">
        <f t="shared" si="115"/>
        <v>ENTER WEIGHT</v>
      </c>
      <c r="K1346" s="5" t="b">
        <f t="shared" si="116"/>
        <v>0</v>
      </c>
      <c r="L1346" s="6">
        <f t="shared" si="117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18"/>
        <v>ENTER WEIGHT</v>
      </c>
      <c r="G1347" s="2"/>
      <c r="H1347" s="27"/>
      <c r="I1347" s="27"/>
      <c r="J1347" s="91" t="str">
        <f t="shared" si="115"/>
        <v>ENTER WEIGHT</v>
      </c>
      <c r="K1347" s="5" t="b">
        <f t="shared" si="116"/>
        <v>0</v>
      </c>
      <c r="L1347" s="6">
        <f t="shared" si="117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18"/>
        <v>ENTER WEIGHT</v>
      </c>
      <c r="G1348" s="2"/>
      <c r="H1348" s="27"/>
      <c r="I1348" s="27"/>
      <c r="J1348" s="91" t="str">
        <f t="shared" si="115"/>
        <v>ENTER WEIGHT</v>
      </c>
      <c r="K1348" s="5" t="b">
        <f t="shared" si="116"/>
        <v>0</v>
      </c>
      <c r="L1348" s="6">
        <f t="shared" si="117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18"/>
        <v>ENTER WEIGHT</v>
      </c>
      <c r="G1349" s="2"/>
      <c r="H1349" s="27"/>
      <c r="I1349" s="27"/>
      <c r="J1349" s="91" t="str">
        <f t="shared" si="115"/>
        <v>ENTER WEIGHT</v>
      </c>
      <c r="K1349" s="5" t="b">
        <f t="shared" si="116"/>
        <v>0</v>
      </c>
      <c r="L1349" s="6">
        <f t="shared" si="117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18"/>
        <v>ENTER WEIGHT</v>
      </c>
      <c r="G1350" s="2"/>
      <c r="H1350" s="27"/>
      <c r="I1350" s="27"/>
      <c r="J1350" s="91" t="str">
        <f t="shared" si="115"/>
        <v>ENTER WEIGHT</v>
      </c>
      <c r="K1350" s="5" t="b">
        <f t="shared" si="116"/>
        <v>0</v>
      </c>
      <c r="L1350" s="6">
        <f t="shared" si="117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18"/>
        <v>ENTER WEIGHT</v>
      </c>
      <c r="G1351" s="2"/>
      <c r="H1351" s="27"/>
      <c r="I1351" s="27"/>
      <c r="J1351" s="91" t="str">
        <f t="shared" si="115"/>
        <v>ENTER WEIGHT</v>
      </c>
      <c r="K1351" s="5" t="b">
        <f t="shared" si="116"/>
        <v>0</v>
      </c>
      <c r="L1351" s="6">
        <f t="shared" si="117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18"/>
        <v>ENTER WEIGHT</v>
      </c>
      <c r="G1352" s="2"/>
      <c r="H1352" s="27"/>
      <c r="I1352" s="27"/>
      <c r="J1352" s="91" t="str">
        <f t="shared" si="115"/>
        <v>ENTER WEIGHT</v>
      </c>
      <c r="K1352" s="5" t="b">
        <f t="shared" si="116"/>
        <v>0</v>
      </c>
      <c r="L1352" s="6">
        <f t="shared" si="117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18"/>
        <v>ENTER WEIGHT</v>
      </c>
      <c r="G1353" s="2"/>
      <c r="H1353" s="27"/>
      <c r="I1353" s="27"/>
      <c r="J1353" s="91" t="str">
        <f t="shared" si="115"/>
        <v>ENTER WEIGHT</v>
      </c>
      <c r="K1353" s="5" t="b">
        <f t="shared" si="116"/>
        <v>0</v>
      </c>
      <c r="L1353" s="6">
        <f t="shared" si="117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18"/>
        <v>ENTER WEIGHT</v>
      </c>
      <c r="G1354" s="2"/>
      <c r="H1354" s="27"/>
      <c r="I1354" s="27"/>
      <c r="J1354" s="91" t="str">
        <f t="shared" si="115"/>
        <v>ENTER WEIGHT</v>
      </c>
      <c r="K1354" s="5" t="b">
        <f t="shared" si="116"/>
        <v>0</v>
      </c>
      <c r="L1354" s="6">
        <f t="shared" si="117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18"/>
        <v>ENTER WEIGHT</v>
      </c>
      <c r="G1355" s="2"/>
      <c r="H1355" s="27"/>
      <c r="I1355" s="27"/>
      <c r="J1355" s="91" t="str">
        <f t="shared" si="115"/>
        <v>ENTER WEIGHT</v>
      </c>
      <c r="K1355" s="5" t="b">
        <f t="shared" si="116"/>
        <v>0</v>
      </c>
      <c r="L1355" s="6">
        <f t="shared" si="117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18"/>
        <v>ENTER WEIGHT</v>
      </c>
      <c r="G1356" s="2"/>
      <c r="H1356" s="27"/>
      <c r="I1356" s="27"/>
      <c r="J1356" s="91" t="str">
        <f t="shared" si="115"/>
        <v>ENTER WEIGHT</v>
      </c>
      <c r="K1356" s="5" t="b">
        <f t="shared" si="116"/>
        <v>0</v>
      </c>
      <c r="L1356" s="6">
        <f t="shared" si="117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18"/>
        <v>ENTER WEIGHT</v>
      </c>
      <c r="G1357" s="2"/>
      <c r="H1357" s="27"/>
      <c r="I1357" s="27"/>
      <c r="J1357" s="91" t="str">
        <f t="shared" si="115"/>
        <v>ENTER WEIGHT</v>
      </c>
      <c r="K1357" s="5" t="b">
        <f t="shared" si="116"/>
        <v>0</v>
      </c>
      <c r="L1357" s="6">
        <f t="shared" si="117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18"/>
        <v>ENTER WEIGHT</v>
      </c>
      <c r="G1358" s="2"/>
      <c r="H1358" s="27"/>
      <c r="I1358" s="27"/>
      <c r="J1358" s="91" t="str">
        <f t="shared" si="115"/>
        <v>ENTER WEIGHT</v>
      </c>
      <c r="K1358" s="5" t="b">
        <f t="shared" si="116"/>
        <v>0</v>
      </c>
      <c r="L1358" s="6">
        <f t="shared" si="117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18"/>
        <v>ENTER WEIGHT</v>
      </c>
      <c r="G1359" s="2"/>
      <c r="H1359" s="27"/>
      <c r="I1359" s="27"/>
      <c r="J1359" s="91" t="str">
        <f t="shared" si="115"/>
        <v>ENTER WEIGHT</v>
      </c>
      <c r="K1359" s="5" t="b">
        <f t="shared" si="116"/>
        <v>0</v>
      </c>
      <c r="L1359" s="6">
        <f t="shared" si="117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18"/>
        <v>ENTER WEIGHT</v>
      </c>
      <c r="G1360" s="2"/>
      <c r="H1360" s="27"/>
      <c r="I1360" s="27"/>
      <c r="J1360" s="91" t="str">
        <f t="shared" si="115"/>
        <v>ENTER WEIGHT</v>
      </c>
      <c r="K1360" s="5" t="b">
        <f t="shared" si="116"/>
        <v>0</v>
      </c>
      <c r="L1360" s="6">
        <f t="shared" si="117"/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18"/>
        <v>ENTER WEIGHT</v>
      </c>
      <c r="G1361" s="2"/>
      <c r="H1361" s="27"/>
      <c r="I1361" s="27"/>
      <c r="J1361" s="91" t="str">
        <f t="shared" si="115"/>
        <v>ENTER WEIGHT</v>
      </c>
      <c r="K1361" s="5" t="b">
        <f t="shared" si="116"/>
        <v>0</v>
      </c>
      <c r="L1361" s="6">
        <f t="shared" si="117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18"/>
        <v>ENTER WEIGHT</v>
      </c>
      <c r="G1362" s="2"/>
      <c r="H1362" s="27"/>
      <c r="I1362" s="27"/>
      <c r="J1362" s="91" t="str">
        <f t="shared" si="115"/>
        <v>ENTER WEIGHT</v>
      </c>
      <c r="K1362" s="5" t="b">
        <f t="shared" si="116"/>
        <v>0</v>
      </c>
      <c r="L1362" s="6">
        <f t="shared" si="117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18"/>
        <v>ENTER WEIGHT</v>
      </c>
      <c r="G1363" s="2"/>
      <c r="H1363" s="27"/>
      <c r="I1363" s="27"/>
      <c r="J1363" s="91" t="str">
        <f t="shared" si="115"/>
        <v>ENTER WEIGHT</v>
      </c>
      <c r="K1363" s="5" t="b">
        <f t="shared" si="116"/>
        <v>0</v>
      </c>
      <c r="L1363" s="6">
        <f t="shared" si="117"/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18"/>
        <v>ENTER WEIGHT</v>
      </c>
      <c r="G1364" s="2"/>
      <c r="H1364" s="27"/>
      <c r="I1364" s="27"/>
      <c r="J1364" s="91" t="str">
        <f t="shared" si="115"/>
        <v>ENTER WEIGHT</v>
      </c>
      <c r="K1364" s="5" t="b">
        <f t="shared" si="116"/>
        <v>0</v>
      </c>
      <c r="L1364" s="6">
        <f t="shared" si="117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18"/>
        <v>ENTER WEIGHT</v>
      </c>
      <c r="G1365" s="2"/>
      <c r="H1365" s="27"/>
      <c r="I1365" s="27"/>
      <c r="J1365" s="91" t="str">
        <f t="shared" si="115"/>
        <v>ENTER WEIGHT</v>
      </c>
      <c r="K1365" s="5" t="b">
        <f t="shared" si="116"/>
        <v>0</v>
      </c>
      <c r="L1365" s="6">
        <f t="shared" si="117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18"/>
        <v>ENTER WEIGHT</v>
      </c>
      <c r="G1366" s="2"/>
      <c r="H1366" s="27"/>
      <c r="I1366" s="27"/>
      <c r="J1366" s="91" t="str">
        <f t="shared" si="115"/>
        <v>ENTER WEIGHT</v>
      </c>
      <c r="K1366" s="5" t="b">
        <f t="shared" si="116"/>
        <v>0</v>
      </c>
      <c r="L1366" s="6">
        <f t="shared" si="117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18"/>
        <v>ENTER WEIGHT</v>
      </c>
      <c r="G1367" s="2"/>
      <c r="H1367" s="27"/>
      <c r="I1367" s="27"/>
      <c r="J1367" s="91" t="str">
        <f t="shared" ref="J1367:J1419" si="119">IF($E1367=60.3,30.1,IF($E1367=73,37.54,IF($E1367=88.9,52.62,IF(AND($E1367=114.3, $F1367=17.26),56.44,IF(AND($E1367=177.8, $F1367=34.23),92.37,IF(AND($E1367=244.5,$F1367=53.57),144.09,"ENTER WEIGHT"))))))</f>
        <v>ENTER WEIGHT</v>
      </c>
      <c r="K1367" s="5" t="b">
        <f t="shared" si="116"/>
        <v>0</v>
      </c>
      <c r="L1367" s="6">
        <f t="shared" si="117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18"/>
        <v>ENTER WEIGHT</v>
      </c>
      <c r="G1368" s="2"/>
      <c r="H1368" s="27"/>
      <c r="I1368" s="27"/>
      <c r="J1368" s="91" t="str">
        <f t="shared" si="119"/>
        <v>ENTER WEIGHT</v>
      </c>
      <c r="K1368" s="5" t="b">
        <f t="shared" si="116"/>
        <v>0</v>
      </c>
      <c r="L1368" s="6">
        <f t="shared" si="117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18"/>
        <v>ENTER WEIGHT</v>
      </c>
      <c r="G1369" s="2"/>
      <c r="H1369" s="27"/>
      <c r="I1369" s="27"/>
      <c r="J1369" s="91" t="str">
        <f t="shared" si="119"/>
        <v>ENTER WEIGHT</v>
      </c>
      <c r="K1369" s="5" t="b">
        <f t="shared" si="116"/>
        <v>0</v>
      </c>
      <c r="L1369" s="6">
        <f t="shared" si="117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18"/>
        <v>ENTER WEIGHT</v>
      </c>
      <c r="G1370" s="2"/>
      <c r="H1370" s="27"/>
      <c r="I1370" s="27"/>
      <c r="J1370" s="91" t="str">
        <f t="shared" si="119"/>
        <v>ENTER WEIGHT</v>
      </c>
      <c r="K1370" s="5" t="b">
        <f t="shared" si="116"/>
        <v>0</v>
      </c>
      <c r="L1370" s="6">
        <f t="shared" si="117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18"/>
        <v>ENTER WEIGHT</v>
      </c>
      <c r="G1371" s="2"/>
      <c r="H1371" s="27"/>
      <c r="I1371" s="27"/>
      <c r="J1371" s="91" t="str">
        <f t="shared" si="119"/>
        <v>ENTER WEIGHT</v>
      </c>
      <c r="K1371" s="5" t="b">
        <f t="shared" si="116"/>
        <v>0</v>
      </c>
      <c r="L1371" s="6">
        <f t="shared" si="117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18"/>
        <v>ENTER WEIGHT</v>
      </c>
      <c r="G1372" s="2"/>
      <c r="H1372" s="27"/>
      <c r="I1372" s="27"/>
      <c r="J1372" s="91" t="str">
        <f t="shared" si="119"/>
        <v>ENTER WEIGHT</v>
      </c>
      <c r="K1372" s="5" t="b">
        <f t="shared" si="116"/>
        <v>0</v>
      </c>
      <c r="L1372" s="6">
        <f t="shared" si="117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18"/>
        <v>ENTER WEIGHT</v>
      </c>
      <c r="G1373" s="2"/>
      <c r="H1373" s="27"/>
      <c r="I1373" s="27"/>
      <c r="J1373" s="91" t="str">
        <f t="shared" si="119"/>
        <v>ENTER WEIGHT</v>
      </c>
      <c r="K1373" s="5" t="b">
        <f t="shared" si="116"/>
        <v>0</v>
      </c>
      <c r="L1373" s="6">
        <f t="shared" si="117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18"/>
        <v>ENTER WEIGHT</v>
      </c>
      <c r="G1374" s="2"/>
      <c r="H1374" s="27"/>
      <c r="I1374" s="27"/>
      <c r="J1374" s="91" t="str">
        <f t="shared" si="119"/>
        <v>ENTER WEIGHT</v>
      </c>
      <c r="K1374" s="5" t="b">
        <f t="shared" si="116"/>
        <v>0</v>
      </c>
      <c r="L1374" s="6">
        <f t="shared" si="117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18"/>
        <v>ENTER WEIGHT</v>
      </c>
      <c r="G1375" s="2"/>
      <c r="H1375" s="27"/>
      <c r="I1375" s="27"/>
      <c r="J1375" s="91" t="str">
        <f t="shared" si="119"/>
        <v>ENTER WEIGHT</v>
      </c>
      <c r="K1375" s="5" t="b">
        <f t="shared" ref="K1375:K1419" si="120">IF(M1375="NEW",J1375*1,IF(M1375="YELLOW",J1375*0.75,IF(M1375="BLUE",J1375*0.5)))</f>
        <v>0</v>
      </c>
      <c r="L1375" s="6">
        <f t="shared" ref="L1375:L1419" si="121">I1375*K1375</f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si="118"/>
        <v>ENTER WEIGHT</v>
      </c>
      <c r="G1376" s="2"/>
      <c r="H1376" s="27"/>
      <c r="I1376" s="27"/>
      <c r="J1376" s="91" t="str">
        <f t="shared" si="119"/>
        <v>ENTER WEIGHT</v>
      </c>
      <c r="K1376" s="5" t="b">
        <f t="shared" si="120"/>
        <v>0</v>
      </c>
      <c r="L1376" s="6">
        <f t="shared" si="121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18"/>
        <v>ENTER WEIGHT</v>
      </c>
      <c r="G1377" s="2"/>
      <c r="H1377" s="27"/>
      <c r="I1377" s="27"/>
      <c r="J1377" s="91" t="str">
        <f t="shared" si="119"/>
        <v>ENTER WEIGHT</v>
      </c>
      <c r="K1377" s="5" t="b">
        <f t="shared" si="120"/>
        <v>0</v>
      </c>
      <c r="L1377" s="6">
        <f t="shared" si="121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18"/>
        <v>ENTER WEIGHT</v>
      </c>
      <c r="G1378" s="2"/>
      <c r="H1378" s="27"/>
      <c r="I1378" s="27"/>
      <c r="J1378" s="91" t="str">
        <f t="shared" si="119"/>
        <v>ENTER WEIGHT</v>
      </c>
      <c r="K1378" s="5" t="b">
        <f t="shared" si="120"/>
        <v>0</v>
      </c>
      <c r="L1378" s="6">
        <f t="shared" si="121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18"/>
        <v>ENTER WEIGHT</v>
      </c>
      <c r="G1379" s="2"/>
      <c r="H1379" s="27"/>
      <c r="I1379" s="27"/>
      <c r="J1379" s="91" t="str">
        <f t="shared" si="119"/>
        <v>ENTER WEIGHT</v>
      </c>
      <c r="K1379" s="5" t="b">
        <f t="shared" si="120"/>
        <v>0</v>
      </c>
      <c r="L1379" s="6">
        <f t="shared" si="121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18"/>
        <v>ENTER WEIGHT</v>
      </c>
      <c r="G1380" s="2"/>
      <c r="H1380" s="27"/>
      <c r="I1380" s="27"/>
      <c r="J1380" s="91" t="str">
        <f t="shared" si="119"/>
        <v>ENTER WEIGHT</v>
      </c>
      <c r="K1380" s="5" t="b">
        <f t="shared" si="120"/>
        <v>0</v>
      </c>
      <c r="L1380" s="6">
        <f t="shared" si="121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18"/>
        <v>ENTER WEIGHT</v>
      </c>
      <c r="G1381" s="2"/>
      <c r="H1381" s="27"/>
      <c r="I1381" s="27"/>
      <c r="J1381" s="91" t="str">
        <f t="shared" si="119"/>
        <v>ENTER WEIGHT</v>
      </c>
      <c r="K1381" s="5" t="b">
        <f t="shared" si="120"/>
        <v>0</v>
      </c>
      <c r="L1381" s="6">
        <f t="shared" si="121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18"/>
        <v>ENTER WEIGHT</v>
      </c>
      <c r="G1382" s="2"/>
      <c r="H1382" s="27"/>
      <c r="I1382" s="27"/>
      <c r="J1382" s="91" t="str">
        <f t="shared" si="119"/>
        <v>ENTER WEIGHT</v>
      </c>
      <c r="K1382" s="5" t="b">
        <f t="shared" si="120"/>
        <v>0</v>
      </c>
      <c r="L1382" s="6">
        <f t="shared" si="121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18"/>
        <v>ENTER WEIGHT</v>
      </c>
      <c r="G1383" s="2"/>
      <c r="H1383" s="27"/>
      <c r="I1383" s="27"/>
      <c r="J1383" s="91" t="str">
        <f t="shared" si="119"/>
        <v>ENTER WEIGHT</v>
      </c>
      <c r="K1383" s="5" t="b">
        <f t="shared" si="120"/>
        <v>0</v>
      </c>
      <c r="L1383" s="6">
        <f t="shared" si="121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18"/>
        <v>ENTER WEIGHT</v>
      </c>
      <c r="G1384" s="2"/>
      <c r="H1384" s="27"/>
      <c r="I1384" s="27"/>
      <c r="J1384" s="91" t="str">
        <f t="shared" si="119"/>
        <v>ENTER WEIGHT</v>
      </c>
      <c r="K1384" s="5" t="b">
        <f t="shared" si="120"/>
        <v>0</v>
      </c>
      <c r="L1384" s="6">
        <f t="shared" si="121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18"/>
        <v>ENTER WEIGHT</v>
      </c>
      <c r="G1385" s="2"/>
      <c r="H1385" s="27"/>
      <c r="I1385" s="27"/>
      <c r="J1385" s="91" t="str">
        <f t="shared" si="119"/>
        <v>ENTER WEIGHT</v>
      </c>
      <c r="K1385" s="5" t="b">
        <f t="shared" si="120"/>
        <v>0</v>
      </c>
      <c r="L1385" s="6">
        <f t="shared" si="121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18"/>
        <v>ENTER WEIGHT</v>
      </c>
      <c r="G1386" s="2"/>
      <c r="H1386" s="27"/>
      <c r="I1386" s="27"/>
      <c r="J1386" s="91" t="str">
        <f t="shared" si="119"/>
        <v>ENTER WEIGHT</v>
      </c>
      <c r="K1386" s="5" t="b">
        <f t="shared" si="120"/>
        <v>0</v>
      </c>
      <c r="L1386" s="6">
        <f t="shared" si="121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18"/>
        <v>ENTER WEIGHT</v>
      </c>
      <c r="G1387" s="2"/>
      <c r="H1387" s="27"/>
      <c r="I1387" s="27"/>
      <c r="J1387" s="91" t="str">
        <f t="shared" si="119"/>
        <v>ENTER WEIGHT</v>
      </c>
      <c r="K1387" s="5" t="b">
        <f t="shared" si="120"/>
        <v>0</v>
      </c>
      <c r="L1387" s="6">
        <f t="shared" si="121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18"/>
        <v>ENTER WEIGHT</v>
      </c>
      <c r="G1388" s="2"/>
      <c r="H1388" s="27"/>
      <c r="I1388" s="27"/>
      <c r="J1388" s="91" t="str">
        <f t="shared" si="119"/>
        <v>ENTER WEIGHT</v>
      </c>
      <c r="K1388" s="5" t="b">
        <f t="shared" si="120"/>
        <v>0</v>
      </c>
      <c r="L1388" s="6">
        <f t="shared" si="121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18"/>
        <v>ENTER WEIGHT</v>
      </c>
      <c r="G1389" s="2"/>
      <c r="H1389" s="27"/>
      <c r="I1389" s="27"/>
      <c r="J1389" s="91" t="str">
        <f t="shared" si="119"/>
        <v>ENTER WEIGHT</v>
      </c>
      <c r="K1389" s="5" t="b">
        <f t="shared" si="120"/>
        <v>0</v>
      </c>
      <c r="L1389" s="6">
        <f t="shared" si="121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18"/>
        <v>ENTER WEIGHT</v>
      </c>
      <c r="G1390" s="2"/>
      <c r="H1390" s="27"/>
      <c r="I1390" s="27"/>
      <c r="J1390" s="91" t="str">
        <f t="shared" si="119"/>
        <v>ENTER WEIGHT</v>
      </c>
      <c r="K1390" s="5" t="b">
        <f t="shared" si="120"/>
        <v>0</v>
      </c>
      <c r="L1390" s="6">
        <f t="shared" si="121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18"/>
        <v>ENTER WEIGHT</v>
      </c>
      <c r="G1391" s="2"/>
      <c r="H1391" s="27"/>
      <c r="I1391" s="27"/>
      <c r="J1391" s="91" t="str">
        <f t="shared" si="119"/>
        <v>ENTER WEIGHT</v>
      </c>
      <c r="K1391" s="5" t="b">
        <f t="shared" si="120"/>
        <v>0</v>
      </c>
      <c r="L1391" s="6">
        <f t="shared" si="121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si="118"/>
        <v>ENTER WEIGHT</v>
      </c>
      <c r="G1392" s="2"/>
      <c r="H1392" s="27"/>
      <c r="I1392" s="27"/>
      <c r="J1392" s="91" t="str">
        <f t="shared" si="119"/>
        <v>ENTER WEIGHT</v>
      </c>
      <c r="K1392" s="5" t="b">
        <f t="shared" si="120"/>
        <v>0</v>
      </c>
      <c r="L1392" s="6">
        <f t="shared" si="121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18"/>
        <v>ENTER WEIGHT</v>
      </c>
      <c r="G1393" s="2"/>
      <c r="H1393" s="27"/>
      <c r="I1393" s="27"/>
      <c r="J1393" s="91" t="str">
        <f t="shared" si="119"/>
        <v>ENTER WEIGHT</v>
      </c>
      <c r="K1393" s="5" t="b">
        <f t="shared" si="120"/>
        <v>0</v>
      </c>
      <c r="L1393" s="6">
        <f t="shared" si="121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18"/>
        <v>ENTER WEIGHT</v>
      </c>
      <c r="G1394" s="2"/>
      <c r="H1394" s="27"/>
      <c r="I1394" s="27"/>
      <c r="J1394" s="91" t="str">
        <f t="shared" si="119"/>
        <v>ENTER WEIGHT</v>
      </c>
      <c r="K1394" s="5" t="b">
        <f t="shared" si="120"/>
        <v>0</v>
      </c>
      <c r="L1394" s="6">
        <f t="shared" si="121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si="118"/>
        <v>ENTER WEIGHT</v>
      </c>
      <c r="G1395" s="2"/>
      <c r="H1395" s="27"/>
      <c r="I1395" s="27"/>
      <c r="J1395" s="91" t="str">
        <f t="shared" si="119"/>
        <v>ENTER WEIGHT</v>
      </c>
      <c r="K1395" s="5" t="b">
        <f t="shared" si="120"/>
        <v>0</v>
      </c>
      <c r="L1395" s="6">
        <f t="shared" si="121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18"/>
        <v>ENTER WEIGHT</v>
      </c>
      <c r="G1396" s="2"/>
      <c r="H1396" s="27"/>
      <c r="I1396" s="27"/>
      <c r="J1396" s="91" t="str">
        <f t="shared" si="119"/>
        <v>ENTER WEIGHT</v>
      </c>
      <c r="K1396" s="5" t="b">
        <f t="shared" si="120"/>
        <v>0</v>
      </c>
      <c r="L1396" s="6">
        <f t="shared" si="121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18"/>
        <v>ENTER WEIGHT</v>
      </c>
      <c r="G1397" s="2"/>
      <c r="H1397" s="27"/>
      <c r="I1397" s="27"/>
      <c r="J1397" s="91" t="str">
        <f t="shared" si="119"/>
        <v>ENTER WEIGHT</v>
      </c>
      <c r="K1397" s="5" t="b">
        <f t="shared" si="120"/>
        <v>0</v>
      </c>
      <c r="L1397" s="6">
        <f t="shared" si="121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18"/>
        <v>ENTER WEIGHT</v>
      </c>
      <c r="G1398" s="2"/>
      <c r="H1398" s="27"/>
      <c r="I1398" s="27"/>
      <c r="J1398" s="91" t="str">
        <f t="shared" si="119"/>
        <v>ENTER WEIGHT</v>
      </c>
      <c r="K1398" s="5" t="b">
        <f t="shared" si="120"/>
        <v>0</v>
      </c>
      <c r="L1398" s="6">
        <f t="shared" si="121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18"/>
        <v>ENTER WEIGHT</v>
      </c>
      <c r="G1399" s="2"/>
      <c r="H1399" s="27"/>
      <c r="I1399" s="27"/>
      <c r="J1399" s="91" t="str">
        <f t="shared" si="119"/>
        <v>ENTER WEIGHT</v>
      </c>
      <c r="K1399" s="5" t="b">
        <f t="shared" si="120"/>
        <v>0</v>
      </c>
      <c r="L1399" s="6">
        <f t="shared" si="121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18"/>
        <v>ENTER WEIGHT</v>
      </c>
      <c r="G1400" s="2"/>
      <c r="H1400" s="27"/>
      <c r="I1400" s="27"/>
      <c r="J1400" s="91" t="str">
        <f t="shared" si="119"/>
        <v>ENTER WEIGHT</v>
      </c>
      <c r="K1400" s="5" t="b">
        <f t="shared" si="120"/>
        <v>0</v>
      </c>
      <c r="L1400" s="6">
        <f t="shared" si="121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18"/>
        <v>ENTER WEIGHT</v>
      </c>
      <c r="G1401" s="2"/>
      <c r="H1401" s="27"/>
      <c r="I1401" s="27"/>
      <c r="J1401" s="91" t="str">
        <f t="shared" si="119"/>
        <v>ENTER WEIGHT</v>
      </c>
      <c r="K1401" s="5" t="b">
        <f t="shared" si="120"/>
        <v>0</v>
      </c>
      <c r="L1401" s="6">
        <f t="shared" si="121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18"/>
        <v>ENTER WEIGHT</v>
      </c>
      <c r="G1402" s="2"/>
      <c r="H1402" s="27"/>
      <c r="I1402" s="27"/>
      <c r="J1402" s="91" t="str">
        <f t="shared" si="119"/>
        <v>ENTER WEIGHT</v>
      </c>
      <c r="K1402" s="5" t="b">
        <f t="shared" si="120"/>
        <v>0</v>
      </c>
      <c r="L1402" s="6">
        <f t="shared" si="121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18"/>
        <v>ENTER WEIGHT</v>
      </c>
      <c r="G1403" s="2"/>
      <c r="H1403" s="27"/>
      <c r="I1403" s="27"/>
      <c r="J1403" s="91" t="str">
        <f t="shared" si="119"/>
        <v>ENTER WEIGHT</v>
      </c>
      <c r="K1403" s="5" t="b">
        <f t="shared" si="120"/>
        <v>0</v>
      </c>
      <c r="L1403" s="6">
        <f t="shared" si="121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18"/>
        <v>ENTER WEIGHT</v>
      </c>
      <c r="G1404" s="2"/>
      <c r="H1404" s="27"/>
      <c r="I1404" s="27"/>
      <c r="J1404" s="91" t="str">
        <f t="shared" si="119"/>
        <v>ENTER WEIGHT</v>
      </c>
      <c r="K1404" s="5" t="b">
        <f t="shared" si="120"/>
        <v>0</v>
      </c>
      <c r="L1404" s="6">
        <f t="shared" si="121"/>
        <v>0</v>
      </c>
      <c r="M1404" s="27"/>
      <c r="N1404" s="27"/>
      <c r="O1404" s="27"/>
    </row>
    <row r="1405" spans="1:15" x14ac:dyDescent="0.25">
      <c r="A1405" s="27"/>
      <c r="B1405" s="27"/>
      <c r="C1405" s="27"/>
      <c r="D1405" s="27"/>
      <c r="E1405" s="27"/>
      <c r="F1405" s="1" t="str">
        <f t="shared" si="118"/>
        <v>ENTER WEIGHT</v>
      </c>
      <c r="G1405" s="2"/>
      <c r="H1405" s="27"/>
      <c r="I1405" s="27"/>
      <c r="J1405" s="91" t="str">
        <f t="shared" si="119"/>
        <v>ENTER WEIGHT</v>
      </c>
      <c r="K1405" s="5" t="b">
        <f t="shared" si="120"/>
        <v>0</v>
      </c>
      <c r="L1405" s="6">
        <f t="shared" si="121"/>
        <v>0</v>
      </c>
      <c r="M1405" s="27"/>
      <c r="N1405" s="27"/>
      <c r="O1405" s="27"/>
    </row>
    <row r="1406" spans="1:15" x14ac:dyDescent="0.25">
      <c r="A1406" s="27"/>
      <c r="B1406" s="27"/>
      <c r="C1406" s="27"/>
      <c r="D1406" s="27"/>
      <c r="E1406" s="27"/>
      <c r="F1406" s="1" t="str">
        <f t="shared" si="118"/>
        <v>ENTER WEIGHT</v>
      </c>
      <c r="G1406" s="2"/>
      <c r="H1406" s="27"/>
      <c r="I1406" s="27"/>
      <c r="J1406" s="91" t="str">
        <f t="shared" si="119"/>
        <v>ENTER WEIGHT</v>
      </c>
      <c r="K1406" s="5" t="b">
        <f t="shared" si="120"/>
        <v>0</v>
      </c>
      <c r="L1406" s="6">
        <f t="shared" si="121"/>
        <v>0</v>
      </c>
      <c r="M1406" s="27"/>
      <c r="N1406" s="27"/>
      <c r="O1406" s="27"/>
    </row>
    <row r="1407" spans="1:15" x14ac:dyDescent="0.25">
      <c r="A1407" s="27"/>
      <c r="B1407" s="27"/>
      <c r="C1407" s="27"/>
      <c r="D1407" s="27"/>
      <c r="E1407" s="27"/>
      <c r="F1407" s="1" t="str">
        <f t="shared" ref="F1407:F1419" si="122">IF($E1407=60.3,6.99,IF($E1407=73,9.67,IF($E1407=88.9,13.84,IF($E1407=114.3,17.26,IF($E1407=177.8,34.23,IF($E1407=244.5,53.57,"ENTER WEIGHT"))))))</f>
        <v>ENTER WEIGHT</v>
      </c>
      <c r="G1407" s="2"/>
      <c r="H1407" s="27"/>
      <c r="I1407" s="27"/>
      <c r="J1407" s="91" t="str">
        <f t="shared" si="119"/>
        <v>ENTER WEIGHT</v>
      </c>
      <c r="K1407" s="5" t="b">
        <f t="shared" si="120"/>
        <v>0</v>
      </c>
      <c r="L1407" s="6">
        <f t="shared" si="121"/>
        <v>0</v>
      </c>
      <c r="M1407" s="27"/>
      <c r="N1407" s="27"/>
      <c r="O1407" s="27"/>
    </row>
    <row r="1408" spans="1:15" x14ac:dyDescent="0.25">
      <c r="A1408" s="27"/>
      <c r="B1408" s="27"/>
      <c r="C1408" s="27"/>
      <c r="D1408" s="27"/>
      <c r="E1408" s="27"/>
      <c r="F1408" s="1" t="str">
        <f t="shared" si="122"/>
        <v>ENTER WEIGHT</v>
      </c>
      <c r="G1408" s="2"/>
      <c r="H1408" s="27"/>
      <c r="I1408" s="27"/>
      <c r="J1408" s="91" t="str">
        <f t="shared" si="119"/>
        <v>ENTER WEIGHT</v>
      </c>
      <c r="K1408" s="5" t="b">
        <f t="shared" si="120"/>
        <v>0</v>
      </c>
      <c r="L1408" s="6">
        <f t="shared" si="121"/>
        <v>0</v>
      </c>
      <c r="M1408" s="27"/>
      <c r="N1408" s="27"/>
      <c r="O1408" s="27"/>
    </row>
    <row r="1409" spans="1:15" x14ac:dyDescent="0.25">
      <c r="A1409" s="27"/>
      <c r="B1409" s="27"/>
      <c r="C1409" s="27"/>
      <c r="D1409" s="27"/>
      <c r="E1409" s="27"/>
      <c r="F1409" s="1" t="str">
        <f t="shared" si="122"/>
        <v>ENTER WEIGHT</v>
      </c>
      <c r="G1409" s="2"/>
      <c r="H1409" s="27"/>
      <c r="I1409" s="27"/>
      <c r="J1409" s="91" t="str">
        <f t="shared" si="119"/>
        <v>ENTER WEIGHT</v>
      </c>
      <c r="K1409" s="5" t="b">
        <f t="shared" si="120"/>
        <v>0</v>
      </c>
      <c r="L1409" s="6">
        <f t="shared" si="121"/>
        <v>0</v>
      </c>
      <c r="M1409" s="27"/>
      <c r="N1409" s="27"/>
      <c r="O1409" s="27"/>
    </row>
    <row r="1410" spans="1:15" x14ac:dyDescent="0.25">
      <c r="A1410" s="27"/>
      <c r="B1410" s="27"/>
      <c r="C1410" s="27"/>
      <c r="D1410" s="27"/>
      <c r="E1410" s="27"/>
      <c r="F1410" s="1" t="str">
        <f t="shared" si="122"/>
        <v>ENTER WEIGHT</v>
      </c>
      <c r="G1410" s="2"/>
      <c r="H1410" s="27"/>
      <c r="I1410" s="27"/>
      <c r="J1410" s="91" t="str">
        <f t="shared" si="119"/>
        <v>ENTER WEIGHT</v>
      </c>
      <c r="K1410" s="5" t="b">
        <f t="shared" si="120"/>
        <v>0</v>
      </c>
      <c r="L1410" s="6">
        <f t="shared" si="121"/>
        <v>0</v>
      </c>
      <c r="M1410" s="27"/>
      <c r="N1410" s="27"/>
      <c r="O1410" s="27"/>
    </row>
    <row r="1411" spans="1:15" x14ac:dyDescent="0.25">
      <c r="A1411" s="27"/>
      <c r="B1411" s="27"/>
      <c r="C1411" s="27"/>
      <c r="D1411" s="27"/>
      <c r="E1411" s="27"/>
      <c r="F1411" s="1" t="str">
        <f t="shared" si="122"/>
        <v>ENTER WEIGHT</v>
      </c>
      <c r="G1411" s="2"/>
      <c r="H1411" s="27"/>
      <c r="I1411" s="27"/>
      <c r="J1411" s="91" t="str">
        <f t="shared" si="119"/>
        <v>ENTER WEIGHT</v>
      </c>
      <c r="K1411" s="5" t="b">
        <f t="shared" si="120"/>
        <v>0</v>
      </c>
      <c r="L1411" s="6">
        <f t="shared" si="121"/>
        <v>0</v>
      </c>
      <c r="M1411" s="27"/>
      <c r="N1411" s="27"/>
      <c r="O1411" s="27"/>
    </row>
    <row r="1412" spans="1:15" x14ac:dyDescent="0.25">
      <c r="A1412" s="27"/>
      <c r="B1412" s="27"/>
      <c r="C1412" s="27"/>
      <c r="D1412" s="27"/>
      <c r="E1412" s="27"/>
      <c r="F1412" s="1" t="str">
        <f t="shared" si="122"/>
        <v>ENTER WEIGHT</v>
      </c>
      <c r="G1412" s="2"/>
      <c r="H1412" s="27"/>
      <c r="I1412" s="27"/>
      <c r="J1412" s="91" t="str">
        <f t="shared" si="119"/>
        <v>ENTER WEIGHT</v>
      </c>
      <c r="K1412" s="5" t="b">
        <f t="shared" si="120"/>
        <v>0</v>
      </c>
      <c r="L1412" s="6">
        <f t="shared" si="121"/>
        <v>0</v>
      </c>
      <c r="M1412" s="27"/>
      <c r="N1412" s="27"/>
      <c r="O1412" s="27"/>
    </row>
    <row r="1413" spans="1:15" x14ac:dyDescent="0.25">
      <c r="A1413" s="27"/>
      <c r="B1413" s="27"/>
      <c r="C1413" s="27"/>
      <c r="D1413" s="27"/>
      <c r="E1413" s="27"/>
      <c r="F1413" s="1" t="str">
        <f t="shared" si="122"/>
        <v>ENTER WEIGHT</v>
      </c>
      <c r="G1413" s="2"/>
      <c r="H1413" s="27"/>
      <c r="I1413" s="27"/>
      <c r="J1413" s="91" t="str">
        <f t="shared" si="119"/>
        <v>ENTER WEIGHT</v>
      </c>
      <c r="K1413" s="5" t="b">
        <f t="shared" si="120"/>
        <v>0</v>
      </c>
      <c r="L1413" s="6">
        <f t="shared" si="121"/>
        <v>0</v>
      </c>
      <c r="M1413" s="27"/>
      <c r="N1413" s="27"/>
      <c r="O1413" s="27"/>
    </row>
    <row r="1414" spans="1:15" x14ac:dyDescent="0.25">
      <c r="A1414" s="27"/>
      <c r="B1414" s="27"/>
      <c r="C1414" s="27"/>
      <c r="D1414" s="27"/>
      <c r="E1414" s="27"/>
      <c r="F1414" s="1" t="str">
        <f t="shared" si="122"/>
        <v>ENTER WEIGHT</v>
      </c>
      <c r="G1414" s="2"/>
      <c r="H1414" s="27"/>
      <c r="I1414" s="27"/>
      <c r="J1414" s="91" t="str">
        <f t="shared" si="119"/>
        <v>ENTER WEIGHT</v>
      </c>
      <c r="K1414" s="5" t="b">
        <f t="shared" si="120"/>
        <v>0</v>
      </c>
      <c r="L1414" s="6">
        <f t="shared" si="121"/>
        <v>0</v>
      </c>
      <c r="M1414" s="27"/>
      <c r="N1414" s="27"/>
      <c r="O1414" s="27"/>
    </row>
    <row r="1415" spans="1:15" x14ac:dyDescent="0.25">
      <c r="A1415" s="27"/>
      <c r="B1415" s="27"/>
      <c r="C1415" s="27"/>
      <c r="D1415" s="27"/>
      <c r="E1415" s="27"/>
      <c r="F1415" s="1" t="str">
        <f t="shared" si="122"/>
        <v>ENTER WEIGHT</v>
      </c>
      <c r="G1415" s="2"/>
      <c r="H1415" s="27"/>
      <c r="I1415" s="27"/>
      <c r="J1415" s="91" t="str">
        <f t="shared" si="119"/>
        <v>ENTER WEIGHT</v>
      </c>
      <c r="K1415" s="5" t="b">
        <f t="shared" si="120"/>
        <v>0</v>
      </c>
      <c r="L1415" s="6">
        <f t="shared" si="121"/>
        <v>0</v>
      </c>
      <c r="M1415" s="27"/>
      <c r="N1415" s="27"/>
      <c r="O1415" s="27"/>
    </row>
    <row r="1416" spans="1:15" x14ac:dyDescent="0.25">
      <c r="A1416" s="27"/>
      <c r="B1416" s="27"/>
      <c r="C1416" s="27"/>
      <c r="D1416" s="27"/>
      <c r="E1416" s="27"/>
      <c r="F1416" s="1" t="str">
        <f t="shared" si="122"/>
        <v>ENTER WEIGHT</v>
      </c>
      <c r="G1416" s="2"/>
      <c r="H1416" s="27"/>
      <c r="I1416" s="27"/>
      <c r="J1416" s="91" t="str">
        <f t="shared" si="119"/>
        <v>ENTER WEIGHT</v>
      </c>
      <c r="K1416" s="5" t="b">
        <f t="shared" si="120"/>
        <v>0</v>
      </c>
      <c r="L1416" s="6">
        <f t="shared" si="121"/>
        <v>0</v>
      </c>
      <c r="M1416" s="27"/>
      <c r="N1416" s="27"/>
      <c r="O1416" s="27"/>
    </row>
    <row r="1417" spans="1:15" x14ac:dyDescent="0.25">
      <c r="A1417" s="27"/>
      <c r="B1417" s="27"/>
      <c r="C1417" s="27"/>
      <c r="D1417" s="27"/>
      <c r="E1417" s="27"/>
      <c r="F1417" s="1" t="str">
        <f t="shared" si="122"/>
        <v>ENTER WEIGHT</v>
      </c>
      <c r="G1417" s="2"/>
      <c r="H1417" s="27"/>
      <c r="I1417" s="27"/>
      <c r="J1417" s="91" t="str">
        <f t="shared" si="119"/>
        <v>ENTER WEIGHT</v>
      </c>
      <c r="K1417" s="5" t="b">
        <f t="shared" si="120"/>
        <v>0</v>
      </c>
      <c r="L1417" s="6">
        <f t="shared" si="121"/>
        <v>0</v>
      </c>
      <c r="M1417" s="27"/>
      <c r="N1417" s="27"/>
      <c r="O1417" s="27"/>
    </row>
    <row r="1418" spans="1:15" x14ac:dyDescent="0.25">
      <c r="A1418" s="27"/>
      <c r="B1418" s="27"/>
      <c r="C1418" s="27"/>
      <c r="D1418" s="27"/>
      <c r="E1418" s="27"/>
      <c r="F1418" s="1" t="str">
        <f t="shared" si="122"/>
        <v>ENTER WEIGHT</v>
      </c>
      <c r="G1418" s="2"/>
      <c r="H1418" s="27"/>
      <c r="I1418" s="27"/>
      <c r="J1418" s="91" t="str">
        <f t="shared" si="119"/>
        <v>ENTER WEIGHT</v>
      </c>
      <c r="K1418" s="5" t="b">
        <f t="shared" si="120"/>
        <v>0</v>
      </c>
      <c r="L1418" s="6">
        <f t="shared" si="121"/>
        <v>0</v>
      </c>
      <c r="M1418" s="27"/>
      <c r="N1418" s="27"/>
      <c r="O1418" s="27"/>
    </row>
    <row r="1419" spans="1:15" x14ac:dyDescent="0.25">
      <c r="A1419" s="27"/>
      <c r="B1419" s="27"/>
      <c r="C1419" s="27"/>
      <c r="D1419" s="27"/>
      <c r="E1419" s="27"/>
      <c r="F1419" s="1" t="str">
        <f t="shared" si="122"/>
        <v>ENTER WEIGHT</v>
      </c>
      <c r="G1419" s="2"/>
      <c r="H1419" s="27"/>
      <c r="I1419" s="27"/>
      <c r="J1419" s="91" t="str">
        <f t="shared" si="119"/>
        <v>ENTER WEIGHT</v>
      </c>
      <c r="K1419" s="5" t="b">
        <f t="shared" si="120"/>
        <v>0</v>
      </c>
      <c r="L1419" s="6">
        <f t="shared" si="121"/>
        <v>0</v>
      </c>
      <c r="M1419" s="27"/>
      <c r="N1419" s="27"/>
      <c r="O1419" s="27"/>
    </row>
  </sheetData>
  <autoFilter ref="A1:T1419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M29" sqref="M29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28">
        <v>2022</v>
      </c>
      <c r="B29" s="28" t="s">
        <v>453</v>
      </c>
      <c r="C29" t="s">
        <v>40</v>
      </c>
      <c r="D29">
        <v>5777698</v>
      </c>
      <c r="E29" s="28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2022-06-27T14:56:24Z</dcterms:modified>
</cp:coreProperties>
</file>