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February 2021 OCTG Utilization\"/>
    </mc:Choice>
  </mc:AlternateContent>
  <bookViews>
    <workbookView xWindow="0" yWindow="0" windowWidth="20490" windowHeight="7620" activeTab="1"/>
  </bookViews>
  <sheets>
    <sheet name="Sheet2" sheetId="2" r:id="rId1"/>
    <sheet name="Sheet1" sheetId="1" r:id="rId2"/>
  </sheets>
  <definedNames>
    <definedName name="_xlnm._FilterDatabase" localSheetId="1" hidden="1">Sheet1!$A$1:$T$1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00" i="1" l="1"/>
  <c r="Q200" i="1"/>
  <c r="I200" i="1"/>
  <c r="I199" i="1"/>
  <c r="I198" i="1"/>
  <c r="I197" i="1"/>
  <c r="I196" i="1"/>
  <c r="I195" i="1"/>
  <c r="I194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68" i="1"/>
  <c r="Q160" i="1" l="1"/>
  <c r="T160" i="1"/>
  <c r="J147" i="1"/>
  <c r="J148" i="1"/>
  <c r="J149" i="1"/>
  <c r="J150" i="1"/>
  <c r="J151" i="1"/>
  <c r="J152" i="1"/>
  <c r="J153" i="1"/>
  <c r="J154" i="1"/>
  <c r="J155" i="1"/>
  <c r="J156" i="1"/>
  <c r="J157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146" i="1"/>
  <c r="T103" i="1" l="1"/>
  <c r="I63" i="1" l="1"/>
  <c r="I62" i="1"/>
  <c r="I61" i="1"/>
  <c r="I60" i="1"/>
  <c r="I59" i="1"/>
  <c r="I58" i="1"/>
  <c r="I57" i="1"/>
  <c r="I56" i="1"/>
  <c r="I55" i="1"/>
  <c r="I52" i="1"/>
  <c r="I51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34" i="1"/>
  <c r="F41" i="1" l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/>
  <c r="L46" i="1" s="1"/>
  <c r="F47" i="1"/>
  <c r="J47" i="1"/>
  <c r="K47" i="1" s="1"/>
  <c r="L47" i="1" s="1"/>
  <c r="F48" i="1"/>
  <c r="J48" i="1"/>
  <c r="K48" i="1" s="1"/>
  <c r="L48" i="1" s="1"/>
  <c r="F49" i="1"/>
  <c r="J49" i="1"/>
  <c r="K49" i="1" s="1"/>
  <c r="L49" i="1" s="1"/>
  <c r="F50" i="1"/>
  <c r="J50" i="1"/>
  <c r="K50" i="1" s="1"/>
  <c r="L50" i="1" s="1"/>
  <c r="F51" i="1"/>
  <c r="J51" i="1"/>
  <c r="K51" i="1" s="1"/>
  <c r="L51" i="1" s="1"/>
  <c r="F52" i="1"/>
  <c r="J52" i="1"/>
  <c r="K52" i="1" s="1"/>
  <c r="L52" i="1" s="1"/>
  <c r="F53" i="1"/>
  <c r="J53" i="1" s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/>
  <c r="L56" i="1" s="1"/>
  <c r="F57" i="1"/>
  <c r="J57" i="1"/>
  <c r="K57" i="1" s="1"/>
  <c r="L57" i="1" s="1"/>
  <c r="F58" i="1"/>
  <c r="J58" i="1"/>
  <c r="K58" i="1" s="1"/>
  <c r="L58" i="1" s="1"/>
  <c r="F59" i="1"/>
  <c r="J59" i="1"/>
  <c r="K59" i="1" s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F63" i="1"/>
  <c r="J63" i="1"/>
  <c r="K63" i="1"/>
  <c r="L63" i="1" s="1"/>
  <c r="F64" i="1"/>
  <c r="J64" i="1" s="1"/>
  <c r="K64" i="1" s="1"/>
  <c r="L64" i="1" s="1"/>
  <c r="F65" i="1"/>
  <c r="J65" i="1"/>
  <c r="K65" i="1" s="1"/>
  <c r="L65" i="1" s="1"/>
  <c r="F66" i="1"/>
  <c r="J66" i="1"/>
  <c r="K66" i="1"/>
  <c r="L66" i="1" s="1"/>
  <c r="F67" i="1"/>
  <c r="J67" i="1"/>
  <c r="K67" i="1" s="1"/>
  <c r="L67" i="1" s="1"/>
  <c r="F68" i="1"/>
  <c r="J68" i="1"/>
  <c r="K68" i="1" s="1"/>
  <c r="L68" i="1" s="1"/>
  <c r="F69" i="1"/>
  <c r="J69" i="1"/>
  <c r="K69" i="1"/>
  <c r="L69" i="1" s="1"/>
  <c r="F70" i="1"/>
  <c r="K70" i="1"/>
  <c r="L70" i="1" s="1"/>
  <c r="F71" i="1"/>
  <c r="J71" i="1"/>
  <c r="K71" i="1" s="1"/>
  <c r="L71" i="1" s="1"/>
  <c r="F72" i="1"/>
  <c r="J72" i="1"/>
  <c r="K72" i="1" s="1"/>
  <c r="L72" i="1" s="1"/>
  <c r="F73" i="1"/>
  <c r="J73" i="1"/>
  <c r="K73" i="1" s="1"/>
  <c r="L73" i="1" s="1"/>
  <c r="F74" i="1"/>
  <c r="J74" i="1"/>
  <c r="K74" i="1" s="1"/>
  <c r="L74" i="1" s="1"/>
  <c r="F75" i="1"/>
  <c r="K75" i="1" s="1"/>
  <c r="L75" i="1" s="1"/>
  <c r="F76" i="1"/>
  <c r="J76" i="1"/>
  <c r="K76" i="1" s="1"/>
  <c r="L76" i="1" s="1"/>
  <c r="F77" i="1"/>
  <c r="J77" i="1"/>
  <c r="K77" i="1"/>
  <c r="L77" i="1" s="1"/>
  <c r="F78" i="1"/>
  <c r="J78" i="1"/>
  <c r="K78" i="1" s="1"/>
  <c r="L78" i="1" s="1"/>
  <c r="F79" i="1"/>
  <c r="J79" i="1"/>
  <c r="K79" i="1" s="1"/>
  <c r="L79" i="1" s="1"/>
  <c r="F80" i="1"/>
  <c r="J80" i="1"/>
  <c r="K80" i="1" s="1"/>
  <c r="L80" i="1" s="1"/>
  <c r="F81" i="1"/>
  <c r="J81" i="1"/>
  <c r="K81" i="1"/>
  <c r="L81" i="1" s="1"/>
  <c r="F82" i="1"/>
  <c r="J82" i="1"/>
  <c r="K82" i="1" s="1"/>
  <c r="L82" i="1" s="1"/>
  <c r="F83" i="1"/>
  <c r="J83" i="1"/>
  <c r="K83" i="1" s="1"/>
  <c r="L83" i="1" s="1"/>
  <c r="F84" i="1"/>
  <c r="J84" i="1"/>
  <c r="K84" i="1" s="1"/>
  <c r="L84" i="1" s="1"/>
  <c r="F85" i="1"/>
  <c r="J85" i="1"/>
  <c r="K85" i="1" s="1"/>
  <c r="L85" i="1" s="1"/>
  <c r="F86" i="1"/>
  <c r="J86" i="1"/>
  <c r="K86" i="1" s="1"/>
  <c r="L86" i="1" s="1"/>
  <c r="F87" i="1"/>
  <c r="J87" i="1"/>
  <c r="K87" i="1"/>
  <c r="L87" i="1" s="1"/>
  <c r="F88" i="1"/>
  <c r="J88" i="1"/>
  <c r="K88" i="1" s="1"/>
  <c r="L88" i="1" s="1"/>
  <c r="F89" i="1"/>
  <c r="J89" i="1"/>
  <c r="K89" i="1" s="1"/>
  <c r="L89" i="1" s="1"/>
  <c r="F90" i="1"/>
  <c r="J90" i="1"/>
  <c r="K90" i="1" s="1"/>
  <c r="L90" i="1" s="1"/>
  <c r="F91" i="1"/>
  <c r="J91" i="1"/>
  <c r="K91" i="1" s="1"/>
  <c r="L91" i="1" s="1"/>
  <c r="F92" i="1"/>
  <c r="J92" i="1"/>
  <c r="K92" i="1" s="1"/>
  <c r="L92" i="1" s="1"/>
  <c r="F93" i="1"/>
  <c r="J93" i="1"/>
  <c r="K93" i="1" s="1"/>
  <c r="L93" i="1" s="1"/>
  <c r="F94" i="1"/>
  <c r="J94" i="1"/>
  <c r="K94" i="1"/>
  <c r="L94" i="1" s="1"/>
  <c r="F95" i="1"/>
  <c r="J95" i="1"/>
  <c r="K95" i="1" s="1"/>
  <c r="L95" i="1" s="1"/>
  <c r="F96" i="1"/>
  <c r="J96" i="1"/>
  <c r="K96" i="1" s="1"/>
  <c r="L96" i="1" s="1"/>
  <c r="F97" i="1"/>
  <c r="J97" i="1"/>
  <c r="K97" i="1" s="1"/>
  <c r="L97" i="1" s="1"/>
  <c r="F98" i="1"/>
  <c r="J98" i="1"/>
  <c r="K98" i="1"/>
  <c r="L98" i="1" s="1"/>
  <c r="F99" i="1"/>
  <c r="J99" i="1"/>
  <c r="K99" i="1" s="1"/>
  <c r="L99" i="1" s="1"/>
  <c r="F100" i="1"/>
  <c r="J100" i="1"/>
  <c r="K100" i="1" s="1"/>
  <c r="L100" i="1" s="1"/>
  <c r="F101" i="1"/>
  <c r="J101" i="1"/>
  <c r="K101" i="1" s="1"/>
  <c r="L101" i="1" s="1"/>
  <c r="F102" i="1"/>
  <c r="J102" i="1"/>
  <c r="K102" i="1" s="1"/>
  <c r="L102" i="1" s="1"/>
  <c r="F103" i="1"/>
  <c r="J103" i="1"/>
  <c r="K103" i="1" s="1"/>
  <c r="L103" i="1" s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Q140" i="1" s="1"/>
  <c r="T140" i="1" s="1"/>
  <c r="L117" i="1"/>
  <c r="F118" i="1"/>
  <c r="J118" i="1"/>
  <c r="K118" i="1" s="1"/>
  <c r="L118" i="1" s="1"/>
  <c r="F119" i="1"/>
  <c r="J119" i="1"/>
  <c r="K119" i="1"/>
  <c r="L119" i="1" s="1"/>
  <c r="F120" i="1"/>
  <c r="J120" i="1"/>
  <c r="K120" i="1" s="1"/>
  <c r="L120" i="1" s="1"/>
  <c r="F121" i="1"/>
  <c r="J121" i="1"/>
  <c r="K121" i="1" s="1"/>
  <c r="L121" i="1" s="1"/>
  <c r="F122" i="1"/>
  <c r="J122" i="1"/>
  <c r="K122" i="1" s="1"/>
  <c r="L122" i="1" s="1"/>
  <c r="F123" i="1"/>
  <c r="J123" i="1"/>
  <c r="K123" i="1"/>
  <c r="L123" i="1" s="1"/>
  <c r="F124" i="1"/>
  <c r="J124" i="1"/>
  <c r="K124" i="1"/>
  <c r="L124" i="1" s="1"/>
  <c r="F125" i="1"/>
  <c r="J125" i="1" s="1"/>
  <c r="K125" i="1" s="1"/>
  <c r="L125" i="1" s="1"/>
  <c r="F126" i="1"/>
  <c r="J126" i="1" s="1"/>
  <c r="K126" i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/>
  <c r="L129" i="1" s="1"/>
  <c r="F130" i="1"/>
  <c r="J130" i="1" s="1"/>
  <c r="K130" i="1" s="1"/>
  <c r="L130" i="1" s="1"/>
  <c r="F131" i="1"/>
  <c r="J131" i="1" s="1"/>
  <c r="K131" i="1"/>
  <c r="L131" i="1" s="1"/>
  <c r="F132" i="1"/>
  <c r="J132" i="1" s="1"/>
  <c r="K132" i="1"/>
  <c r="L132" i="1" s="1"/>
  <c r="F133" i="1"/>
  <c r="K133" i="1"/>
  <c r="L133" i="1" s="1"/>
  <c r="F134" i="1"/>
  <c r="J134" i="1" s="1"/>
  <c r="K134" i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/>
  <c r="L137" i="1" s="1"/>
  <c r="F138" i="1"/>
  <c r="J138" i="1" s="1"/>
  <c r="K138" i="1"/>
  <c r="L138" i="1" s="1"/>
  <c r="F139" i="1"/>
  <c r="J139" i="1" s="1"/>
  <c r="K139" i="1"/>
  <c r="L139" i="1" s="1"/>
  <c r="F140" i="1"/>
  <c r="K140" i="1" s="1"/>
  <c r="L140" i="1" s="1"/>
  <c r="L141" i="1"/>
  <c r="L142" i="1"/>
  <c r="L143" i="1"/>
  <c r="L144" i="1"/>
  <c r="L145" i="1"/>
  <c r="F146" i="1"/>
  <c r="K146" i="1"/>
  <c r="L146" i="1" s="1"/>
  <c r="F147" i="1"/>
  <c r="K147" i="1"/>
  <c r="L147" i="1" s="1"/>
  <c r="F148" i="1"/>
  <c r="K148" i="1"/>
  <c r="L148" i="1" s="1"/>
  <c r="F149" i="1"/>
  <c r="K149" i="1"/>
  <c r="L149" i="1" s="1"/>
  <c r="F150" i="1"/>
  <c r="K150" i="1"/>
  <c r="L150" i="1" s="1"/>
  <c r="F151" i="1"/>
  <c r="K151" i="1"/>
  <c r="L151" i="1" s="1"/>
  <c r="F152" i="1"/>
  <c r="K152" i="1"/>
  <c r="L152" i="1" s="1"/>
  <c r="F153" i="1"/>
  <c r="K153" i="1"/>
  <c r="L153" i="1" s="1"/>
  <c r="F154" i="1"/>
  <c r="K154" i="1"/>
  <c r="L154" i="1" s="1"/>
  <c r="F155" i="1"/>
  <c r="K155" i="1"/>
  <c r="L155" i="1" s="1"/>
  <c r="F156" i="1"/>
  <c r="K156" i="1"/>
  <c r="L156" i="1" s="1"/>
  <c r="F157" i="1"/>
  <c r="K157" i="1"/>
  <c r="L157" i="1" s="1"/>
  <c r="F158" i="1"/>
  <c r="J158" i="1" s="1"/>
  <c r="K158" i="1"/>
  <c r="L158" i="1" s="1"/>
  <c r="F159" i="1"/>
  <c r="J159" i="1" s="1"/>
  <c r="K159" i="1"/>
  <c r="L159" i="1" s="1"/>
  <c r="F160" i="1"/>
  <c r="K160" i="1"/>
  <c r="L160" i="1"/>
  <c r="F161" i="1"/>
  <c r="K161" i="1"/>
  <c r="L161" i="1" s="1"/>
  <c r="F162" i="1"/>
  <c r="K162" i="1"/>
  <c r="L162" i="1"/>
  <c r="F163" i="1"/>
  <c r="K163" i="1"/>
  <c r="L163" i="1" s="1"/>
  <c r="F164" i="1"/>
  <c r="K164" i="1"/>
  <c r="L164" i="1" s="1"/>
  <c r="F165" i="1"/>
  <c r="K165" i="1"/>
  <c r="L165" i="1" s="1"/>
  <c r="F166" i="1"/>
  <c r="K166" i="1"/>
  <c r="L166" i="1" s="1"/>
  <c r="F167" i="1"/>
  <c r="K167" i="1"/>
  <c r="L167" i="1" s="1"/>
  <c r="F168" i="1"/>
  <c r="K168" i="1"/>
  <c r="L168" i="1" s="1"/>
  <c r="F169" i="1"/>
  <c r="K169" i="1"/>
  <c r="L169" i="1" s="1"/>
  <c r="F170" i="1"/>
  <c r="K170" i="1"/>
  <c r="L170" i="1" s="1"/>
  <c r="F171" i="1"/>
  <c r="K171" i="1"/>
  <c r="L171" i="1" s="1"/>
  <c r="F172" i="1"/>
  <c r="K172" i="1"/>
  <c r="L172" i="1" s="1"/>
  <c r="F173" i="1"/>
  <c r="K173" i="1"/>
  <c r="L173" i="1" s="1"/>
  <c r="F174" i="1"/>
  <c r="K174" i="1"/>
  <c r="L174" i="1" s="1"/>
  <c r="F175" i="1"/>
  <c r="K175" i="1"/>
  <c r="L175" i="1" s="1"/>
  <c r="F176" i="1"/>
  <c r="K176" i="1"/>
  <c r="L176" i="1" s="1"/>
  <c r="F177" i="1"/>
  <c r="K177" i="1"/>
  <c r="L177" i="1" s="1"/>
  <c r="F178" i="1"/>
  <c r="K178" i="1"/>
  <c r="L178" i="1"/>
  <c r="F179" i="1"/>
  <c r="K179" i="1"/>
  <c r="L179" i="1" s="1"/>
  <c r="F180" i="1"/>
  <c r="K180" i="1"/>
  <c r="L180" i="1" s="1"/>
  <c r="F181" i="1"/>
  <c r="K181" i="1"/>
  <c r="L181" i="1" s="1"/>
  <c r="F182" i="1"/>
  <c r="K182" i="1"/>
  <c r="L182" i="1" s="1"/>
  <c r="F183" i="1"/>
  <c r="K183" i="1"/>
  <c r="L183" i="1" s="1"/>
  <c r="F184" i="1"/>
  <c r="K184" i="1"/>
  <c r="L184" i="1"/>
  <c r="F185" i="1"/>
  <c r="K185" i="1"/>
  <c r="L185" i="1" s="1"/>
  <c r="F186" i="1"/>
  <c r="K186" i="1"/>
  <c r="L186" i="1" s="1"/>
  <c r="F187" i="1"/>
  <c r="K187" i="1"/>
  <c r="L187" i="1" s="1"/>
  <c r="F188" i="1"/>
  <c r="K188" i="1"/>
  <c r="L188" i="1" s="1"/>
  <c r="F189" i="1"/>
  <c r="K189" i="1"/>
  <c r="L189" i="1" s="1"/>
  <c r="F190" i="1"/>
  <c r="K190" i="1"/>
  <c r="L190" i="1" s="1"/>
  <c r="F191" i="1"/>
  <c r="K191" i="1"/>
  <c r="L191" i="1" s="1"/>
  <c r="F192" i="1"/>
  <c r="K192" i="1"/>
  <c r="L192" i="1" s="1"/>
  <c r="F193" i="1"/>
  <c r="J193" i="1" s="1"/>
  <c r="K193" i="1"/>
  <c r="L193" i="1" s="1"/>
  <c r="F194" i="1"/>
  <c r="J194" i="1" s="1"/>
  <c r="K194" i="1"/>
  <c r="L194" i="1" s="1"/>
  <c r="F195" i="1"/>
  <c r="K195" i="1"/>
  <c r="L195" i="1" s="1"/>
  <c r="F196" i="1"/>
  <c r="K196" i="1"/>
  <c r="L196" i="1"/>
  <c r="F197" i="1"/>
  <c r="K197" i="1"/>
  <c r="L197" i="1" s="1"/>
  <c r="F198" i="1"/>
  <c r="K198" i="1"/>
  <c r="L198" i="1" s="1"/>
  <c r="F199" i="1"/>
  <c r="K199" i="1"/>
  <c r="L199" i="1" s="1"/>
  <c r="F200" i="1"/>
  <c r="K200" i="1"/>
  <c r="L200" i="1"/>
  <c r="F201" i="1"/>
  <c r="K201" i="1"/>
  <c r="L201" i="1" s="1"/>
  <c r="F202" i="1"/>
  <c r="K202" i="1"/>
  <c r="L202" i="1"/>
  <c r="F203" i="1"/>
  <c r="K203" i="1"/>
  <c r="L203" i="1" s="1"/>
  <c r="F204" i="1"/>
  <c r="K204" i="1"/>
  <c r="L204" i="1"/>
  <c r="F205" i="1"/>
  <c r="K205" i="1"/>
  <c r="L205" i="1" s="1"/>
  <c r="F206" i="1"/>
  <c r="K206" i="1"/>
  <c r="L206" i="1"/>
  <c r="F207" i="1"/>
  <c r="K207" i="1"/>
  <c r="L207" i="1" s="1"/>
  <c r="F208" i="1"/>
  <c r="K208" i="1"/>
  <c r="L208" i="1"/>
  <c r="F209" i="1"/>
  <c r="K209" i="1"/>
  <c r="L209" i="1" s="1"/>
  <c r="F210" i="1"/>
  <c r="K210" i="1"/>
  <c r="L210" i="1"/>
  <c r="F211" i="1"/>
  <c r="K211" i="1"/>
  <c r="L211" i="1" s="1"/>
  <c r="F212" i="1"/>
  <c r="K212" i="1"/>
  <c r="L212" i="1"/>
  <c r="F213" i="1"/>
  <c r="K213" i="1"/>
  <c r="L213" i="1" s="1"/>
  <c r="F214" i="1"/>
  <c r="K214" i="1"/>
  <c r="L214" i="1"/>
  <c r="F215" i="1"/>
  <c r="K215" i="1"/>
  <c r="L215" i="1" s="1"/>
  <c r="F216" i="1"/>
  <c r="K216" i="1"/>
  <c r="L216" i="1"/>
  <c r="F217" i="1"/>
  <c r="K217" i="1"/>
  <c r="L217" i="1" s="1"/>
  <c r="F218" i="1"/>
  <c r="K218" i="1"/>
  <c r="L218" i="1"/>
  <c r="F219" i="1"/>
  <c r="K219" i="1"/>
  <c r="L219" i="1" s="1"/>
  <c r="F220" i="1"/>
  <c r="K220" i="1"/>
  <c r="L220" i="1"/>
  <c r="F221" i="1"/>
  <c r="K221" i="1"/>
  <c r="L221" i="1" s="1"/>
  <c r="F222" i="1"/>
  <c r="K222" i="1"/>
  <c r="L222" i="1"/>
  <c r="F223" i="1"/>
  <c r="K223" i="1"/>
  <c r="L223" i="1" s="1"/>
  <c r="F224" i="1"/>
  <c r="K224" i="1"/>
  <c r="L224" i="1"/>
  <c r="F225" i="1"/>
  <c r="K225" i="1"/>
  <c r="L225" i="1" s="1"/>
  <c r="F226" i="1"/>
  <c r="K226" i="1"/>
  <c r="L226" i="1"/>
  <c r="F227" i="1"/>
  <c r="K227" i="1"/>
  <c r="L227" i="1" s="1"/>
  <c r="F228" i="1"/>
  <c r="K228" i="1"/>
  <c r="L228" i="1"/>
  <c r="F229" i="1"/>
  <c r="K229" i="1"/>
  <c r="L229" i="1" s="1"/>
  <c r="F230" i="1"/>
  <c r="K230" i="1"/>
  <c r="L230" i="1"/>
  <c r="F231" i="1"/>
  <c r="K231" i="1"/>
  <c r="L231" i="1" s="1"/>
  <c r="F232" i="1"/>
  <c r="K232" i="1"/>
  <c r="L232" i="1"/>
  <c r="F233" i="1"/>
  <c r="K233" i="1"/>
  <c r="L233" i="1" s="1"/>
  <c r="F234" i="1"/>
  <c r="K234" i="1"/>
  <c r="L234" i="1"/>
  <c r="F235" i="1"/>
  <c r="K235" i="1"/>
  <c r="L235" i="1" s="1"/>
  <c r="F236" i="1"/>
  <c r="K236" i="1"/>
  <c r="L236" i="1"/>
  <c r="F237" i="1"/>
  <c r="K237" i="1"/>
  <c r="L237" i="1" s="1"/>
  <c r="F238" i="1"/>
  <c r="K238" i="1"/>
  <c r="L238" i="1"/>
  <c r="F239" i="1"/>
  <c r="K239" i="1"/>
  <c r="L239" i="1" s="1"/>
  <c r="F240" i="1"/>
  <c r="K240" i="1"/>
  <c r="L240" i="1"/>
  <c r="F241" i="1"/>
  <c r="K241" i="1"/>
  <c r="L241" i="1" s="1"/>
  <c r="F242" i="1"/>
  <c r="K242" i="1"/>
  <c r="L242" i="1"/>
  <c r="F243" i="1"/>
  <c r="K243" i="1"/>
  <c r="L243" i="1" s="1"/>
  <c r="F244" i="1"/>
  <c r="K244" i="1"/>
  <c r="L244" i="1"/>
  <c r="F245" i="1"/>
  <c r="K245" i="1"/>
  <c r="L245" i="1" s="1"/>
  <c r="F246" i="1"/>
  <c r="K246" i="1"/>
  <c r="L246" i="1"/>
  <c r="F247" i="1"/>
  <c r="K247" i="1"/>
  <c r="L247" i="1" s="1"/>
  <c r="F248" i="1"/>
  <c r="K248" i="1"/>
  <c r="L248" i="1"/>
  <c r="F249" i="1"/>
  <c r="K249" i="1"/>
  <c r="L249" i="1" s="1"/>
  <c r="F250" i="1"/>
  <c r="K250" i="1"/>
  <c r="L250" i="1"/>
  <c r="F251" i="1"/>
  <c r="K251" i="1"/>
  <c r="L251" i="1" s="1"/>
  <c r="F252" i="1"/>
  <c r="K252" i="1"/>
  <c r="L252" i="1"/>
  <c r="F253" i="1"/>
  <c r="K253" i="1"/>
  <c r="L253" i="1" s="1"/>
  <c r="F254" i="1"/>
  <c r="K254" i="1"/>
  <c r="L254" i="1"/>
  <c r="F255" i="1"/>
  <c r="K255" i="1"/>
  <c r="L255" i="1" s="1"/>
  <c r="F256" i="1"/>
  <c r="K256" i="1"/>
  <c r="L256" i="1"/>
  <c r="F257" i="1"/>
  <c r="K257" i="1"/>
  <c r="L257" i="1" s="1"/>
  <c r="F258" i="1"/>
  <c r="K258" i="1"/>
  <c r="L258" i="1"/>
  <c r="F259" i="1"/>
  <c r="K259" i="1"/>
  <c r="L259" i="1" s="1"/>
  <c r="F260" i="1"/>
  <c r="K260" i="1"/>
  <c r="L260" i="1"/>
  <c r="F261" i="1"/>
  <c r="K261" i="1"/>
  <c r="L261" i="1" s="1"/>
  <c r="F262" i="1"/>
  <c r="K262" i="1"/>
  <c r="L262" i="1"/>
  <c r="F263" i="1"/>
  <c r="K263" i="1"/>
  <c r="L263" i="1" s="1"/>
  <c r="F264" i="1"/>
  <c r="K264" i="1"/>
  <c r="L264" i="1"/>
  <c r="F265" i="1"/>
  <c r="K265" i="1"/>
  <c r="L265" i="1" s="1"/>
  <c r="F266" i="1"/>
  <c r="K266" i="1"/>
  <c r="L266" i="1"/>
  <c r="F267" i="1"/>
  <c r="K267" i="1"/>
  <c r="L267" i="1" s="1"/>
  <c r="F268" i="1"/>
  <c r="K268" i="1"/>
  <c r="L268" i="1"/>
  <c r="F269" i="1"/>
  <c r="K269" i="1"/>
  <c r="L269" i="1" s="1"/>
  <c r="F270" i="1"/>
  <c r="K270" i="1"/>
  <c r="L270" i="1"/>
  <c r="F271" i="1"/>
  <c r="K271" i="1"/>
  <c r="L271" i="1" s="1"/>
  <c r="F272" i="1"/>
  <c r="K272" i="1"/>
  <c r="L272" i="1"/>
  <c r="F273" i="1"/>
  <c r="K273" i="1"/>
  <c r="L273" i="1" s="1"/>
  <c r="F274" i="1"/>
  <c r="K274" i="1"/>
  <c r="L274" i="1"/>
  <c r="F275" i="1"/>
  <c r="K275" i="1"/>
  <c r="L275" i="1" s="1"/>
  <c r="F276" i="1"/>
  <c r="K276" i="1"/>
  <c r="L276" i="1"/>
  <c r="F277" i="1"/>
  <c r="K277" i="1"/>
  <c r="L277" i="1" s="1"/>
  <c r="F278" i="1"/>
  <c r="K278" i="1"/>
  <c r="L278" i="1"/>
  <c r="F279" i="1"/>
  <c r="K279" i="1"/>
  <c r="L279" i="1" s="1"/>
  <c r="F280" i="1"/>
  <c r="K280" i="1"/>
  <c r="L280" i="1"/>
  <c r="F281" i="1"/>
  <c r="K281" i="1"/>
  <c r="L281" i="1" s="1"/>
  <c r="F282" i="1"/>
  <c r="K282" i="1"/>
  <c r="L282" i="1"/>
  <c r="F283" i="1"/>
  <c r="K283" i="1"/>
  <c r="L283" i="1" s="1"/>
  <c r="F284" i="1"/>
  <c r="K284" i="1"/>
  <c r="L284" i="1"/>
  <c r="F285" i="1"/>
  <c r="K285" i="1"/>
  <c r="L285" i="1" s="1"/>
  <c r="F286" i="1"/>
  <c r="K286" i="1"/>
  <c r="L286" i="1"/>
  <c r="F287" i="1"/>
  <c r="K287" i="1"/>
  <c r="L287" i="1" s="1"/>
  <c r="F288" i="1"/>
  <c r="K288" i="1"/>
  <c r="L288" i="1"/>
  <c r="F289" i="1"/>
  <c r="K289" i="1"/>
  <c r="L289" i="1" s="1"/>
  <c r="F290" i="1"/>
  <c r="K290" i="1"/>
  <c r="L290" i="1"/>
  <c r="F291" i="1"/>
  <c r="K291" i="1"/>
  <c r="L291" i="1" s="1"/>
  <c r="F292" i="1"/>
  <c r="K292" i="1"/>
  <c r="L292" i="1"/>
  <c r="F293" i="1"/>
  <c r="K293" i="1"/>
  <c r="L293" i="1" s="1"/>
  <c r="F294" i="1"/>
  <c r="K294" i="1"/>
  <c r="L294" i="1"/>
  <c r="F295" i="1"/>
  <c r="K295" i="1"/>
  <c r="L295" i="1" s="1"/>
  <c r="F296" i="1"/>
  <c r="K296" i="1"/>
  <c r="L296" i="1"/>
  <c r="F297" i="1"/>
  <c r="K297" i="1"/>
  <c r="L297" i="1" s="1"/>
  <c r="F298" i="1"/>
  <c r="K298" i="1"/>
  <c r="L298" i="1"/>
  <c r="F299" i="1"/>
  <c r="K299" i="1"/>
  <c r="L299" i="1" s="1"/>
  <c r="F300" i="1"/>
  <c r="K300" i="1"/>
  <c r="L300" i="1"/>
  <c r="F301" i="1"/>
  <c r="K301" i="1"/>
  <c r="L301" i="1" s="1"/>
  <c r="F302" i="1"/>
  <c r="K302" i="1"/>
  <c r="L302" i="1"/>
  <c r="F303" i="1"/>
  <c r="K303" i="1"/>
  <c r="L303" i="1" s="1"/>
  <c r="F304" i="1"/>
  <c r="K304" i="1"/>
  <c r="L304" i="1"/>
  <c r="F305" i="1"/>
  <c r="K305" i="1"/>
  <c r="L305" i="1" s="1"/>
  <c r="F306" i="1"/>
  <c r="K306" i="1"/>
  <c r="L306" i="1"/>
  <c r="F307" i="1"/>
  <c r="K307" i="1"/>
  <c r="L307" i="1" s="1"/>
  <c r="F308" i="1"/>
  <c r="K308" i="1"/>
  <c r="L308" i="1"/>
  <c r="F309" i="1"/>
  <c r="K309" i="1"/>
  <c r="L309" i="1" s="1"/>
  <c r="F310" i="1"/>
  <c r="K310" i="1"/>
  <c r="L310" i="1"/>
  <c r="F311" i="1"/>
  <c r="K311" i="1"/>
  <c r="L311" i="1" s="1"/>
  <c r="F312" i="1"/>
  <c r="K312" i="1"/>
  <c r="L312" i="1"/>
  <c r="F313" i="1"/>
  <c r="K313" i="1"/>
  <c r="L313" i="1" s="1"/>
  <c r="F314" i="1"/>
  <c r="K314" i="1"/>
  <c r="L314" i="1"/>
  <c r="F315" i="1"/>
  <c r="K315" i="1"/>
  <c r="L315" i="1" s="1"/>
  <c r="F316" i="1"/>
  <c r="K316" i="1"/>
  <c r="L316" i="1" s="1"/>
  <c r="F317" i="1"/>
  <c r="K317" i="1"/>
  <c r="L317" i="1"/>
  <c r="F318" i="1"/>
  <c r="K318" i="1"/>
  <c r="L318" i="1" s="1"/>
  <c r="F319" i="1"/>
  <c r="K319" i="1"/>
  <c r="L319" i="1"/>
  <c r="F320" i="1"/>
  <c r="K320" i="1"/>
  <c r="L320" i="1" s="1"/>
  <c r="F321" i="1"/>
  <c r="K321" i="1"/>
  <c r="L321" i="1"/>
  <c r="F322" i="1"/>
  <c r="K322" i="1"/>
  <c r="L322" i="1" s="1"/>
  <c r="F323" i="1"/>
  <c r="K323" i="1"/>
  <c r="L323" i="1"/>
  <c r="F324" i="1"/>
  <c r="K324" i="1"/>
  <c r="L324" i="1" s="1"/>
  <c r="F325" i="1"/>
  <c r="K325" i="1"/>
  <c r="L325" i="1"/>
  <c r="F326" i="1"/>
  <c r="K326" i="1"/>
  <c r="L326" i="1" s="1"/>
  <c r="F327" i="1"/>
  <c r="K327" i="1"/>
  <c r="L327" i="1"/>
  <c r="F328" i="1"/>
  <c r="K328" i="1"/>
  <c r="L328" i="1" s="1"/>
  <c r="F329" i="1"/>
  <c r="K329" i="1"/>
  <c r="L329" i="1"/>
  <c r="F330" i="1"/>
  <c r="K330" i="1"/>
  <c r="L330" i="1" s="1"/>
  <c r="F331" i="1"/>
  <c r="K331" i="1"/>
  <c r="L331" i="1"/>
  <c r="F332" i="1"/>
  <c r="K332" i="1"/>
  <c r="L332" i="1" s="1"/>
  <c r="F333" i="1"/>
  <c r="K333" i="1"/>
  <c r="L333" i="1"/>
  <c r="F334" i="1"/>
  <c r="K334" i="1"/>
  <c r="L334" i="1" s="1"/>
  <c r="F335" i="1"/>
  <c r="K335" i="1"/>
  <c r="L335" i="1"/>
  <c r="F336" i="1"/>
  <c r="K336" i="1"/>
  <c r="L336" i="1" s="1"/>
  <c r="F337" i="1"/>
  <c r="K337" i="1"/>
  <c r="L337" i="1"/>
  <c r="F338" i="1"/>
  <c r="K338" i="1"/>
  <c r="L338" i="1" s="1"/>
  <c r="F339" i="1"/>
  <c r="K339" i="1"/>
  <c r="L339" i="1"/>
  <c r="F340" i="1"/>
  <c r="K340" i="1"/>
  <c r="L340" i="1" s="1"/>
  <c r="F341" i="1"/>
  <c r="K341" i="1"/>
  <c r="L341" i="1"/>
  <c r="F342" i="1"/>
  <c r="K342" i="1"/>
  <c r="L342" i="1" s="1"/>
  <c r="F343" i="1"/>
  <c r="K343" i="1"/>
  <c r="L343" i="1"/>
  <c r="F344" i="1"/>
  <c r="K344" i="1"/>
  <c r="L344" i="1" s="1"/>
  <c r="F345" i="1"/>
  <c r="K345" i="1"/>
  <c r="L345" i="1"/>
  <c r="F346" i="1"/>
  <c r="K346" i="1"/>
  <c r="L346" i="1" s="1"/>
  <c r="F347" i="1"/>
  <c r="K347" i="1"/>
  <c r="L347" i="1"/>
  <c r="F348" i="1"/>
  <c r="K348" i="1"/>
  <c r="L348" i="1" s="1"/>
  <c r="F349" i="1"/>
  <c r="K349" i="1"/>
  <c r="L349" i="1"/>
  <c r="F350" i="1"/>
  <c r="K350" i="1"/>
  <c r="L350" i="1" s="1"/>
  <c r="F351" i="1"/>
  <c r="K351" i="1"/>
  <c r="L351" i="1"/>
  <c r="F352" i="1"/>
  <c r="K352" i="1"/>
  <c r="L352" i="1" s="1"/>
  <c r="F353" i="1"/>
  <c r="K353" i="1"/>
  <c r="L353" i="1"/>
  <c r="F354" i="1"/>
  <c r="K354" i="1"/>
  <c r="L354" i="1" s="1"/>
  <c r="F355" i="1"/>
  <c r="K355" i="1"/>
  <c r="L355" i="1"/>
  <c r="F356" i="1"/>
  <c r="K356" i="1"/>
  <c r="L356" i="1" s="1"/>
  <c r="F357" i="1"/>
  <c r="K357" i="1"/>
  <c r="L357" i="1"/>
  <c r="F358" i="1"/>
  <c r="K358" i="1"/>
  <c r="L358" i="1" s="1"/>
  <c r="F359" i="1"/>
  <c r="K359" i="1"/>
  <c r="L359" i="1"/>
  <c r="F360" i="1"/>
  <c r="K360" i="1"/>
  <c r="L360" i="1" s="1"/>
  <c r="F361" i="1"/>
  <c r="K361" i="1"/>
  <c r="L361" i="1"/>
  <c r="F362" i="1"/>
  <c r="K362" i="1"/>
  <c r="L362" i="1" s="1"/>
  <c r="F363" i="1"/>
  <c r="K363" i="1"/>
  <c r="L363" i="1"/>
  <c r="F364" i="1"/>
  <c r="K364" i="1"/>
  <c r="L364" i="1" s="1"/>
  <c r="F365" i="1"/>
  <c r="K365" i="1"/>
  <c r="L365" i="1"/>
  <c r="F366" i="1"/>
  <c r="K366" i="1"/>
  <c r="L366" i="1" s="1"/>
  <c r="F367" i="1"/>
  <c r="K367" i="1"/>
  <c r="L367" i="1"/>
  <c r="F368" i="1"/>
  <c r="K368" i="1"/>
  <c r="L368" i="1" s="1"/>
  <c r="F369" i="1"/>
  <c r="K369" i="1"/>
  <c r="L369" i="1"/>
  <c r="F370" i="1"/>
  <c r="K370" i="1"/>
  <c r="L370" i="1" s="1"/>
  <c r="F371" i="1"/>
  <c r="K371" i="1"/>
  <c r="L371" i="1"/>
  <c r="F372" i="1"/>
  <c r="K372" i="1"/>
  <c r="L372" i="1" s="1"/>
  <c r="F373" i="1"/>
  <c r="K373" i="1"/>
  <c r="L373" i="1"/>
  <c r="F374" i="1"/>
  <c r="K374" i="1"/>
  <c r="L374" i="1" s="1"/>
  <c r="F375" i="1"/>
  <c r="K375" i="1"/>
  <c r="L375" i="1"/>
  <c r="F376" i="1"/>
  <c r="K376" i="1"/>
  <c r="L376" i="1" s="1"/>
  <c r="F377" i="1"/>
  <c r="K377" i="1"/>
  <c r="L377" i="1"/>
  <c r="F378" i="1"/>
  <c r="K378" i="1"/>
  <c r="L378" i="1" s="1"/>
  <c r="F379" i="1"/>
  <c r="K379" i="1"/>
  <c r="L379" i="1"/>
  <c r="F380" i="1"/>
  <c r="K380" i="1"/>
  <c r="L380" i="1" s="1"/>
  <c r="F381" i="1"/>
  <c r="K381" i="1"/>
  <c r="L381" i="1"/>
  <c r="F382" i="1"/>
  <c r="K382" i="1"/>
  <c r="L382" i="1" s="1"/>
  <c r="F383" i="1"/>
  <c r="K383" i="1"/>
  <c r="L383" i="1"/>
  <c r="F384" i="1"/>
  <c r="K384" i="1"/>
  <c r="L384" i="1" s="1"/>
  <c r="F385" i="1"/>
  <c r="K385" i="1"/>
  <c r="L385" i="1"/>
  <c r="F386" i="1"/>
  <c r="K386" i="1"/>
  <c r="L386" i="1" s="1"/>
  <c r="F387" i="1"/>
  <c r="K387" i="1"/>
  <c r="L387" i="1"/>
  <c r="F388" i="1"/>
  <c r="K388" i="1"/>
  <c r="L388" i="1" s="1"/>
  <c r="F389" i="1"/>
  <c r="K389" i="1"/>
  <c r="L389" i="1"/>
  <c r="F390" i="1"/>
  <c r="K390" i="1"/>
  <c r="L390" i="1" s="1"/>
  <c r="F391" i="1"/>
  <c r="K391" i="1"/>
  <c r="L391" i="1"/>
  <c r="F392" i="1"/>
  <c r="K392" i="1"/>
  <c r="L392" i="1" s="1"/>
  <c r="F393" i="1"/>
  <c r="K393" i="1"/>
  <c r="L393" i="1"/>
  <c r="F394" i="1"/>
  <c r="K394" i="1"/>
  <c r="L394" i="1" s="1"/>
  <c r="F395" i="1"/>
  <c r="K395" i="1"/>
  <c r="L395" i="1"/>
  <c r="F396" i="1"/>
  <c r="K396" i="1"/>
  <c r="L396" i="1" s="1"/>
  <c r="F397" i="1"/>
  <c r="K397" i="1"/>
  <c r="L397" i="1"/>
  <c r="F398" i="1"/>
  <c r="K398" i="1"/>
  <c r="L398" i="1" s="1"/>
  <c r="F399" i="1"/>
  <c r="K399" i="1"/>
  <c r="L399" i="1"/>
  <c r="F400" i="1"/>
  <c r="K400" i="1"/>
  <c r="L400" i="1" s="1"/>
  <c r="F401" i="1"/>
  <c r="K401" i="1"/>
  <c r="L401" i="1"/>
  <c r="F402" i="1"/>
  <c r="K402" i="1"/>
  <c r="L402" i="1" s="1"/>
  <c r="F403" i="1"/>
  <c r="K403" i="1"/>
  <c r="L403" i="1"/>
  <c r="F404" i="1"/>
  <c r="K404" i="1"/>
  <c r="L404" i="1" s="1"/>
  <c r="F405" i="1"/>
  <c r="K405" i="1"/>
  <c r="L405" i="1"/>
  <c r="F406" i="1"/>
  <c r="K406" i="1"/>
  <c r="L406" i="1" s="1"/>
  <c r="F407" i="1"/>
  <c r="K407" i="1"/>
  <c r="L407" i="1"/>
  <c r="F408" i="1"/>
  <c r="K408" i="1"/>
  <c r="L408" i="1" s="1"/>
  <c r="F409" i="1"/>
  <c r="K409" i="1"/>
  <c r="L409" i="1"/>
  <c r="F410" i="1"/>
  <c r="K410" i="1"/>
  <c r="L410" i="1" s="1"/>
  <c r="F411" i="1"/>
  <c r="K411" i="1"/>
  <c r="L411" i="1"/>
  <c r="F412" i="1"/>
  <c r="K412" i="1"/>
  <c r="L412" i="1" s="1"/>
  <c r="F413" i="1"/>
  <c r="K413" i="1"/>
  <c r="L413" i="1"/>
  <c r="F414" i="1"/>
  <c r="K414" i="1"/>
  <c r="L414" i="1" s="1"/>
  <c r="F415" i="1"/>
  <c r="K415" i="1"/>
  <c r="L415" i="1"/>
  <c r="F416" i="1"/>
  <c r="K416" i="1"/>
  <c r="L416" i="1" s="1"/>
  <c r="F417" i="1"/>
  <c r="K417" i="1"/>
  <c r="L417" i="1"/>
  <c r="F418" i="1"/>
  <c r="K418" i="1"/>
  <c r="L418" i="1" s="1"/>
  <c r="F419" i="1"/>
  <c r="K419" i="1"/>
  <c r="L419" i="1"/>
  <c r="F420" i="1"/>
  <c r="K420" i="1"/>
  <c r="L420" i="1" s="1"/>
  <c r="F421" i="1"/>
  <c r="K421" i="1"/>
  <c r="L421" i="1"/>
  <c r="F422" i="1"/>
  <c r="K422" i="1"/>
  <c r="L422" i="1" s="1"/>
  <c r="F423" i="1"/>
  <c r="K423" i="1"/>
  <c r="L423" i="1"/>
  <c r="F424" i="1"/>
  <c r="K424" i="1"/>
  <c r="L424" i="1" s="1"/>
  <c r="F425" i="1"/>
  <c r="K425" i="1"/>
  <c r="L425" i="1"/>
  <c r="F426" i="1"/>
  <c r="K426" i="1"/>
  <c r="L426" i="1" s="1"/>
  <c r="F427" i="1"/>
  <c r="K427" i="1"/>
  <c r="L427" i="1"/>
  <c r="F428" i="1"/>
  <c r="K428" i="1"/>
  <c r="L428" i="1" s="1"/>
  <c r="F429" i="1"/>
  <c r="K429" i="1"/>
  <c r="L429" i="1"/>
  <c r="F430" i="1"/>
  <c r="K430" i="1"/>
  <c r="L430" i="1" s="1"/>
  <c r="F431" i="1"/>
  <c r="K431" i="1"/>
  <c r="L431" i="1"/>
  <c r="F432" i="1"/>
  <c r="K432" i="1"/>
  <c r="L432" i="1" s="1"/>
  <c r="F433" i="1"/>
  <c r="K433" i="1"/>
  <c r="L433" i="1"/>
  <c r="F434" i="1"/>
  <c r="K434" i="1"/>
  <c r="L434" i="1" s="1"/>
  <c r="F435" i="1"/>
  <c r="K435" i="1"/>
  <c r="L435" i="1"/>
  <c r="F436" i="1"/>
  <c r="K436" i="1"/>
  <c r="L436" i="1" s="1"/>
  <c r="F437" i="1"/>
  <c r="K437" i="1"/>
  <c r="L437" i="1"/>
  <c r="F438" i="1"/>
  <c r="K438" i="1"/>
  <c r="L438" i="1" s="1"/>
  <c r="F439" i="1"/>
  <c r="K439" i="1"/>
  <c r="L439" i="1"/>
  <c r="F440" i="1"/>
  <c r="K440" i="1"/>
  <c r="L440" i="1" s="1"/>
  <c r="F441" i="1"/>
  <c r="K441" i="1"/>
  <c r="L441" i="1"/>
  <c r="F442" i="1"/>
  <c r="K442" i="1"/>
  <c r="L442" i="1" s="1"/>
  <c r="F443" i="1"/>
  <c r="K443" i="1"/>
  <c r="L443" i="1"/>
  <c r="F444" i="1"/>
  <c r="K444" i="1"/>
  <c r="L444" i="1" s="1"/>
  <c r="F445" i="1"/>
  <c r="K445" i="1"/>
  <c r="L445" i="1"/>
  <c r="F446" i="1"/>
  <c r="K446" i="1"/>
  <c r="L446" i="1" s="1"/>
  <c r="F447" i="1"/>
  <c r="K447" i="1"/>
  <c r="L447" i="1"/>
  <c r="F448" i="1"/>
  <c r="K448" i="1"/>
  <c r="L448" i="1" s="1"/>
  <c r="F449" i="1"/>
  <c r="K449" i="1"/>
  <c r="L449" i="1"/>
  <c r="F450" i="1"/>
  <c r="K450" i="1"/>
  <c r="L450" i="1" s="1"/>
  <c r="F451" i="1"/>
  <c r="K451" i="1"/>
  <c r="L451" i="1"/>
  <c r="F452" i="1"/>
  <c r="K452" i="1"/>
  <c r="L452" i="1" s="1"/>
  <c r="F453" i="1"/>
  <c r="K453" i="1"/>
  <c r="L453" i="1"/>
  <c r="F454" i="1"/>
  <c r="K454" i="1"/>
  <c r="L454" i="1" s="1"/>
  <c r="F455" i="1"/>
  <c r="K455" i="1"/>
  <c r="L455" i="1"/>
  <c r="F456" i="1"/>
  <c r="K456" i="1"/>
  <c r="L456" i="1" s="1"/>
  <c r="F457" i="1"/>
  <c r="K457" i="1"/>
  <c r="L457" i="1"/>
  <c r="F458" i="1"/>
  <c r="K458" i="1"/>
  <c r="L458" i="1" s="1"/>
  <c r="F459" i="1"/>
  <c r="K459" i="1"/>
  <c r="L459" i="1"/>
  <c r="F460" i="1"/>
  <c r="K460" i="1"/>
  <c r="L460" i="1" s="1"/>
  <c r="F461" i="1"/>
  <c r="K461" i="1"/>
  <c r="L461" i="1"/>
  <c r="F462" i="1"/>
  <c r="K462" i="1"/>
  <c r="L462" i="1" s="1"/>
  <c r="F463" i="1"/>
  <c r="K463" i="1"/>
  <c r="L463" i="1"/>
  <c r="F464" i="1"/>
  <c r="K464" i="1"/>
  <c r="L464" i="1" s="1"/>
  <c r="F465" i="1"/>
  <c r="K465" i="1"/>
  <c r="L465" i="1"/>
  <c r="F466" i="1"/>
  <c r="K466" i="1"/>
  <c r="L466" i="1" s="1"/>
  <c r="F467" i="1"/>
  <c r="K467" i="1"/>
  <c r="L467" i="1"/>
  <c r="F468" i="1"/>
  <c r="K468" i="1"/>
  <c r="L468" i="1" s="1"/>
  <c r="F469" i="1"/>
  <c r="K469" i="1"/>
  <c r="L469" i="1"/>
  <c r="F470" i="1"/>
  <c r="K470" i="1"/>
  <c r="L470" i="1" s="1"/>
  <c r="F471" i="1"/>
  <c r="K471" i="1"/>
  <c r="L471" i="1"/>
  <c r="F472" i="1"/>
  <c r="K472" i="1"/>
  <c r="L472" i="1" s="1"/>
  <c r="F473" i="1"/>
  <c r="K473" i="1"/>
  <c r="L473" i="1"/>
  <c r="F474" i="1"/>
  <c r="K474" i="1"/>
  <c r="L474" i="1" s="1"/>
  <c r="F475" i="1"/>
  <c r="K475" i="1"/>
  <c r="L475" i="1"/>
  <c r="F476" i="1"/>
  <c r="K476" i="1"/>
  <c r="L476" i="1" s="1"/>
  <c r="F477" i="1"/>
  <c r="K477" i="1"/>
  <c r="L477" i="1"/>
  <c r="F478" i="1"/>
  <c r="K478" i="1"/>
  <c r="L478" i="1" s="1"/>
  <c r="F479" i="1"/>
  <c r="K479" i="1"/>
  <c r="L479" i="1"/>
  <c r="F480" i="1"/>
  <c r="K480" i="1"/>
  <c r="L480" i="1" s="1"/>
  <c r="F481" i="1"/>
  <c r="K481" i="1"/>
  <c r="L481" i="1"/>
  <c r="F482" i="1"/>
  <c r="K482" i="1"/>
  <c r="L482" i="1" s="1"/>
  <c r="F483" i="1"/>
  <c r="K483" i="1"/>
  <c r="L483" i="1"/>
  <c r="F484" i="1"/>
  <c r="K484" i="1"/>
  <c r="L484" i="1" s="1"/>
  <c r="F485" i="1"/>
  <c r="K485" i="1"/>
  <c r="L485" i="1"/>
  <c r="F486" i="1"/>
  <c r="K486" i="1"/>
  <c r="L486" i="1" s="1"/>
  <c r="F487" i="1"/>
  <c r="K487" i="1"/>
  <c r="L487" i="1"/>
  <c r="F488" i="1"/>
  <c r="K488" i="1"/>
  <c r="L488" i="1" s="1"/>
  <c r="F489" i="1"/>
  <c r="K489" i="1"/>
  <c r="L489" i="1"/>
  <c r="F490" i="1"/>
  <c r="K490" i="1"/>
  <c r="L490" i="1" s="1"/>
  <c r="F491" i="1"/>
  <c r="K491" i="1"/>
  <c r="L491" i="1"/>
  <c r="F492" i="1"/>
  <c r="K492" i="1"/>
  <c r="L492" i="1" s="1"/>
  <c r="F493" i="1"/>
  <c r="K493" i="1"/>
  <c r="L493" i="1"/>
  <c r="F494" i="1"/>
  <c r="K494" i="1"/>
  <c r="L494" i="1" s="1"/>
  <c r="F495" i="1"/>
  <c r="K495" i="1"/>
  <c r="L495" i="1"/>
  <c r="F496" i="1"/>
  <c r="K496" i="1"/>
  <c r="L496" i="1" s="1"/>
  <c r="F497" i="1"/>
  <c r="K497" i="1"/>
  <c r="L497" i="1"/>
  <c r="F498" i="1"/>
  <c r="K498" i="1"/>
  <c r="L498" i="1" s="1"/>
  <c r="F499" i="1"/>
  <c r="K499" i="1"/>
  <c r="L499" i="1"/>
  <c r="F500" i="1"/>
  <c r="K500" i="1"/>
  <c r="L500" i="1" s="1"/>
  <c r="F501" i="1"/>
  <c r="K501" i="1"/>
  <c r="L501" i="1"/>
  <c r="F502" i="1"/>
  <c r="K502" i="1"/>
  <c r="L502" i="1" s="1"/>
  <c r="F503" i="1"/>
  <c r="K503" i="1"/>
  <c r="L503" i="1"/>
  <c r="F504" i="1"/>
  <c r="K504" i="1"/>
  <c r="L504" i="1" s="1"/>
  <c r="F505" i="1"/>
  <c r="K505" i="1"/>
  <c r="L505" i="1"/>
  <c r="F506" i="1"/>
  <c r="K506" i="1"/>
  <c r="L506" i="1" s="1"/>
  <c r="F507" i="1"/>
  <c r="K507" i="1"/>
  <c r="L507" i="1"/>
  <c r="F508" i="1"/>
  <c r="K508" i="1"/>
  <c r="L508" i="1" s="1"/>
  <c r="F509" i="1"/>
  <c r="K509" i="1"/>
  <c r="L509" i="1"/>
  <c r="F510" i="1"/>
  <c r="K510" i="1"/>
  <c r="L510" i="1" s="1"/>
  <c r="F511" i="1"/>
  <c r="K511" i="1"/>
  <c r="L511" i="1"/>
  <c r="F512" i="1"/>
  <c r="K512" i="1"/>
  <c r="L512" i="1" s="1"/>
  <c r="F513" i="1"/>
  <c r="K513" i="1"/>
  <c r="L513" i="1"/>
  <c r="F514" i="1"/>
  <c r="K514" i="1"/>
  <c r="L514" i="1" s="1"/>
  <c r="F515" i="1"/>
  <c r="K515" i="1"/>
  <c r="L515" i="1"/>
  <c r="F516" i="1"/>
  <c r="K516" i="1"/>
  <c r="L516" i="1" s="1"/>
  <c r="F517" i="1"/>
  <c r="K517" i="1"/>
  <c r="L517" i="1"/>
  <c r="F518" i="1"/>
  <c r="K518" i="1"/>
  <c r="L518" i="1" s="1"/>
  <c r="F519" i="1"/>
  <c r="K519" i="1"/>
  <c r="L519" i="1"/>
  <c r="F520" i="1"/>
  <c r="K520" i="1"/>
  <c r="L520" i="1" s="1"/>
  <c r="F521" i="1"/>
  <c r="K521" i="1"/>
  <c r="L521" i="1"/>
  <c r="F522" i="1"/>
  <c r="K522" i="1"/>
  <c r="L522" i="1" s="1"/>
  <c r="F523" i="1"/>
  <c r="K523" i="1"/>
  <c r="L523" i="1"/>
  <c r="F524" i="1"/>
  <c r="K524" i="1"/>
  <c r="L524" i="1" s="1"/>
  <c r="F525" i="1"/>
  <c r="K525" i="1"/>
  <c r="L525" i="1"/>
  <c r="F526" i="1"/>
  <c r="K526" i="1"/>
  <c r="L526" i="1" s="1"/>
  <c r="F527" i="1"/>
  <c r="K527" i="1"/>
  <c r="L527" i="1"/>
  <c r="F528" i="1"/>
  <c r="K528" i="1"/>
  <c r="L528" i="1" s="1"/>
  <c r="F529" i="1"/>
  <c r="K529" i="1"/>
  <c r="L529" i="1"/>
  <c r="F530" i="1"/>
  <c r="K530" i="1"/>
  <c r="L530" i="1" s="1"/>
  <c r="F531" i="1"/>
  <c r="K531" i="1"/>
  <c r="L531" i="1"/>
  <c r="F532" i="1"/>
  <c r="K532" i="1"/>
  <c r="L532" i="1" s="1"/>
  <c r="F533" i="1"/>
  <c r="K533" i="1"/>
  <c r="L533" i="1"/>
  <c r="F534" i="1"/>
  <c r="K534" i="1"/>
  <c r="L534" i="1" s="1"/>
  <c r="F535" i="1"/>
  <c r="K535" i="1"/>
  <c r="L535" i="1"/>
  <c r="F536" i="1"/>
  <c r="K536" i="1"/>
  <c r="L536" i="1" s="1"/>
  <c r="F537" i="1"/>
  <c r="K537" i="1"/>
  <c r="L537" i="1"/>
  <c r="F538" i="1"/>
  <c r="K538" i="1"/>
  <c r="L538" i="1" s="1"/>
  <c r="F539" i="1"/>
  <c r="K539" i="1"/>
  <c r="L539" i="1"/>
  <c r="F540" i="1"/>
  <c r="K540" i="1"/>
  <c r="L540" i="1" s="1"/>
  <c r="F541" i="1"/>
  <c r="K541" i="1"/>
  <c r="L541" i="1"/>
  <c r="F542" i="1"/>
  <c r="K542" i="1"/>
  <c r="L542" i="1" s="1"/>
  <c r="F543" i="1"/>
  <c r="K543" i="1"/>
  <c r="L543" i="1"/>
  <c r="F544" i="1"/>
  <c r="K544" i="1"/>
  <c r="L544" i="1" s="1"/>
  <c r="F545" i="1"/>
  <c r="K545" i="1"/>
  <c r="L545" i="1"/>
  <c r="F546" i="1"/>
  <c r="K546" i="1"/>
  <c r="L546" i="1" s="1"/>
  <c r="F547" i="1"/>
  <c r="K547" i="1"/>
  <c r="L547" i="1"/>
  <c r="F548" i="1"/>
  <c r="K548" i="1"/>
  <c r="L548" i="1" s="1"/>
  <c r="F549" i="1"/>
  <c r="K549" i="1"/>
  <c r="L549" i="1"/>
  <c r="F550" i="1"/>
  <c r="K550" i="1"/>
  <c r="L550" i="1" s="1"/>
  <c r="F551" i="1"/>
  <c r="K551" i="1"/>
  <c r="L551" i="1"/>
  <c r="F552" i="1"/>
  <c r="K552" i="1"/>
  <c r="L552" i="1" s="1"/>
  <c r="F553" i="1"/>
  <c r="K553" i="1"/>
  <c r="L553" i="1"/>
  <c r="F554" i="1"/>
  <c r="K554" i="1"/>
  <c r="L554" i="1" s="1"/>
  <c r="F555" i="1"/>
  <c r="K555" i="1"/>
  <c r="L555" i="1"/>
  <c r="F556" i="1"/>
  <c r="K556" i="1"/>
  <c r="L556" i="1" s="1"/>
  <c r="F557" i="1"/>
  <c r="K557" i="1"/>
  <c r="L557" i="1"/>
  <c r="F558" i="1"/>
  <c r="K558" i="1"/>
  <c r="L558" i="1" s="1"/>
  <c r="F559" i="1"/>
  <c r="K559" i="1"/>
  <c r="L559" i="1"/>
  <c r="F560" i="1"/>
  <c r="K560" i="1"/>
  <c r="L560" i="1" s="1"/>
  <c r="F561" i="1"/>
  <c r="K561" i="1"/>
  <c r="L561" i="1"/>
  <c r="F562" i="1"/>
  <c r="K562" i="1"/>
  <c r="L562" i="1" s="1"/>
  <c r="F563" i="1"/>
  <c r="K563" i="1"/>
  <c r="L563" i="1"/>
  <c r="F564" i="1"/>
  <c r="K564" i="1"/>
  <c r="L564" i="1" s="1"/>
  <c r="F565" i="1"/>
  <c r="K565" i="1"/>
  <c r="L565" i="1"/>
  <c r="F566" i="1"/>
  <c r="K566" i="1"/>
  <c r="L566" i="1" s="1"/>
  <c r="F567" i="1"/>
  <c r="K567" i="1"/>
  <c r="L567" i="1"/>
  <c r="F568" i="1"/>
  <c r="K568" i="1"/>
  <c r="L568" i="1" s="1"/>
  <c r="F569" i="1"/>
  <c r="K569" i="1"/>
  <c r="L569" i="1"/>
  <c r="F570" i="1"/>
  <c r="K570" i="1"/>
  <c r="L570" i="1" s="1"/>
  <c r="F571" i="1"/>
  <c r="K571" i="1"/>
  <c r="L571" i="1"/>
  <c r="F572" i="1"/>
  <c r="K572" i="1"/>
  <c r="L572" i="1" s="1"/>
  <c r="F573" i="1"/>
  <c r="K573" i="1"/>
  <c r="L573" i="1"/>
  <c r="F574" i="1"/>
  <c r="K574" i="1"/>
  <c r="L574" i="1" s="1"/>
  <c r="F575" i="1"/>
  <c r="K575" i="1"/>
  <c r="L575" i="1"/>
  <c r="F576" i="1"/>
  <c r="K576" i="1"/>
  <c r="L576" i="1" s="1"/>
  <c r="F577" i="1"/>
  <c r="K577" i="1"/>
  <c r="L577" i="1"/>
  <c r="F578" i="1"/>
  <c r="K578" i="1"/>
  <c r="L578" i="1" s="1"/>
  <c r="F579" i="1"/>
  <c r="K579" i="1"/>
  <c r="L579" i="1"/>
  <c r="F580" i="1"/>
  <c r="K580" i="1"/>
  <c r="L580" i="1" s="1"/>
  <c r="F581" i="1"/>
  <c r="K581" i="1"/>
  <c r="L581" i="1"/>
  <c r="F582" i="1"/>
  <c r="K582" i="1"/>
  <c r="L582" i="1" s="1"/>
  <c r="F583" i="1"/>
  <c r="K583" i="1"/>
  <c r="L583" i="1"/>
  <c r="F584" i="1"/>
  <c r="K584" i="1"/>
  <c r="L584" i="1" s="1"/>
  <c r="F585" i="1"/>
  <c r="K585" i="1"/>
  <c r="L585" i="1"/>
  <c r="F586" i="1"/>
  <c r="K586" i="1"/>
  <c r="L586" i="1" s="1"/>
  <c r="F587" i="1"/>
  <c r="K587" i="1"/>
  <c r="L587" i="1"/>
  <c r="F588" i="1"/>
  <c r="K588" i="1"/>
  <c r="L588" i="1" s="1"/>
  <c r="F589" i="1"/>
  <c r="K589" i="1"/>
  <c r="L589" i="1"/>
  <c r="F590" i="1"/>
  <c r="K590" i="1"/>
  <c r="L590" i="1" s="1"/>
  <c r="F591" i="1"/>
  <c r="K591" i="1"/>
  <c r="L591" i="1"/>
  <c r="F592" i="1"/>
  <c r="K592" i="1"/>
  <c r="L592" i="1" s="1"/>
  <c r="F593" i="1"/>
  <c r="K593" i="1"/>
  <c r="L593" i="1"/>
  <c r="F594" i="1"/>
  <c r="K594" i="1"/>
  <c r="L594" i="1" s="1"/>
  <c r="F595" i="1"/>
  <c r="K595" i="1"/>
  <c r="L595" i="1"/>
  <c r="F596" i="1"/>
  <c r="K596" i="1"/>
  <c r="L596" i="1" s="1"/>
  <c r="F597" i="1"/>
  <c r="K597" i="1"/>
  <c r="L597" i="1"/>
  <c r="F598" i="1"/>
  <c r="K598" i="1"/>
  <c r="L598" i="1" s="1"/>
  <c r="F599" i="1"/>
  <c r="K599" i="1"/>
  <c r="L599" i="1"/>
  <c r="F600" i="1"/>
  <c r="K600" i="1"/>
  <c r="L600" i="1" s="1"/>
  <c r="F601" i="1"/>
  <c r="K601" i="1"/>
  <c r="L601" i="1"/>
  <c r="F602" i="1"/>
  <c r="K602" i="1"/>
  <c r="L602" i="1" s="1"/>
  <c r="F603" i="1"/>
  <c r="K603" i="1"/>
  <c r="L603" i="1"/>
  <c r="F604" i="1"/>
  <c r="K604" i="1"/>
  <c r="L604" i="1" s="1"/>
  <c r="F605" i="1"/>
  <c r="K605" i="1"/>
  <c r="L605" i="1"/>
  <c r="F606" i="1"/>
  <c r="K606" i="1"/>
  <c r="L606" i="1" s="1"/>
  <c r="F607" i="1"/>
  <c r="K607" i="1"/>
  <c r="L607" i="1"/>
  <c r="F608" i="1"/>
  <c r="K608" i="1"/>
  <c r="L608" i="1" s="1"/>
  <c r="F609" i="1"/>
  <c r="K609" i="1"/>
  <c r="L609" i="1"/>
  <c r="F610" i="1"/>
  <c r="K610" i="1"/>
  <c r="L610" i="1" s="1"/>
  <c r="F611" i="1"/>
  <c r="K611" i="1"/>
  <c r="L611" i="1"/>
  <c r="F612" i="1"/>
  <c r="K612" i="1"/>
  <c r="L612" i="1" s="1"/>
  <c r="F613" i="1"/>
  <c r="K613" i="1"/>
  <c r="L613" i="1"/>
  <c r="F614" i="1"/>
  <c r="K614" i="1"/>
  <c r="L614" i="1" s="1"/>
  <c r="F615" i="1"/>
  <c r="K615" i="1"/>
  <c r="L615" i="1"/>
  <c r="F616" i="1"/>
  <c r="K616" i="1"/>
  <c r="L616" i="1" s="1"/>
  <c r="F617" i="1"/>
  <c r="K617" i="1"/>
  <c r="L617" i="1"/>
  <c r="F618" i="1"/>
  <c r="K618" i="1"/>
  <c r="L618" i="1" s="1"/>
  <c r="F619" i="1"/>
  <c r="K619" i="1"/>
  <c r="L619" i="1"/>
  <c r="F620" i="1"/>
  <c r="K620" i="1"/>
  <c r="L620" i="1" s="1"/>
  <c r="F621" i="1"/>
  <c r="K621" i="1"/>
  <c r="L621" i="1"/>
  <c r="F622" i="1"/>
  <c r="K622" i="1"/>
  <c r="L622" i="1" s="1"/>
  <c r="F623" i="1"/>
  <c r="K623" i="1"/>
  <c r="L623" i="1"/>
  <c r="F624" i="1"/>
  <c r="K624" i="1"/>
  <c r="L624" i="1" s="1"/>
  <c r="F625" i="1"/>
  <c r="K625" i="1"/>
  <c r="L625" i="1"/>
  <c r="F626" i="1"/>
  <c r="K626" i="1"/>
  <c r="L626" i="1" s="1"/>
  <c r="F627" i="1"/>
  <c r="K627" i="1"/>
  <c r="L627" i="1"/>
  <c r="F628" i="1"/>
  <c r="K628" i="1"/>
  <c r="L628" i="1" s="1"/>
  <c r="F629" i="1"/>
  <c r="K629" i="1"/>
  <c r="L629" i="1"/>
  <c r="F630" i="1"/>
  <c r="K630" i="1"/>
  <c r="L630" i="1" s="1"/>
  <c r="F631" i="1"/>
  <c r="K631" i="1"/>
  <c r="L631" i="1"/>
  <c r="F632" i="1"/>
  <c r="K632" i="1"/>
  <c r="L632" i="1" s="1"/>
  <c r="F633" i="1"/>
  <c r="K633" i="1"/>
  <c r="L633" i="1"/>
  <c r="F634" i="1"/>
  <c r="K634" i="1"/>
  <c r="L634" i="1" s="1"/>
  <c r="F635" i="1"/>
  <c r="K635" i="1"/>
  <c r="L635" i="1"/>
  <c r="F636" i="1"/>
  <c r="K636" i="1"/>
  <c r="L636" i="1" s="1"/>
  <c r="F637" i="1"/>
  <c r="K637" i="1"/>
  <c r="L637" i="1"/>
  <c r="F638" i="1"/>
  <c r="K638" i="1"/>
  <c r="L638" i="1" s="1"/>
  <c r="F639" i="1"/>
  <c r="K639" i="1"/>
  <c r="L639" i="1"/>
  <c r="F640" i="1"/>
  <c r="K640" i="1"/>
  <c r="L640" i="1" s="1"/>
  <c r="F641" i="1"/>
  <c r="K641" i="1"/>
  <c r="L641" i="1"/>
  <c r="F642" i="1"/>
  <c r="K642" i="1"/>
  <c r="L642" i="1" s="1"/>
  <c r="F643" i="1"/>
  <c r="K643" i="1"/>
  <c r="L643" i="1"/>
  <c r="F644" i="1"/>
  <c r="K644" i="1"/>
  <c r="L644" i="1" s="1"/>
  <c r="F645" i="1"/>
  <c r="K645" i="1"/>
  <c r="L645" i="1"/>
  <c r="F646" i="1"/>
  <c r="K646" i="1"/>
  <c r="L646" i="1" s="1"/>
  <c r="F647" i="1"/>
  <c r="K647" i="1"/>
  <c r="L647" i="1"/>
  <c r="F648" i="1"/>
  <c r="K648" i="1"/>
  <c r="L648" i="1" s="1"/>
  <c r="F649" i="1"/>
  <c r="K649" i="1"/>
  <c r="L649" i="1"/>
  <c r="F650" i="1"/>
  <c r="K650" i="1"/>
  <c r="L650" i="1" s="1"/>
  <c r="F651" i="1"/>
  <c r="K651" i="1"/>
  <c r="L651" i="1"/>
  <c r="F652" i="1"/>
  <c r="K652" i="1"/>
  <c r="L652" i="1" s="1"/>
  <c r="F653" i="1"/>
  <c r="K653" i="1"/>
  <c r="L653" i="1"/>
  <c r="F654" i="1"/>
  <c r="K654" i="1"/>
  <c r="L654" i="1" s="1"/>
  <c r="F655" i="1"/>
  <c r="K655" i="1"/>
  <c r="L655" i="1"/>
  <c r="F656" i="1"/>
  <c r="K656" i="1"/>
  <c r="L656" i="1" s="1"/>
  <c r="F657" i="1"/>
  <c r="K657" i="1"/>
  <c r="L657" i="1"/>
  <c r="F658" i="1"/>
  <c r="K658" i="1"/>
  <c r="L658" i="1" s="1"/>
  <c r="F659" i="1"/>
  <c r="K659" i="1"/>
  <c r="L659" i="1"/>
  <c r="F660" i="1"/>
  <c r="K660" i="1"/>
  <c r="L660" i="1" s="1"/>
  <c r="F661" i="1"/>
  <c r="K661" i="1"/>
  <c r="L661" i="1"/>
  <c r="F662" i="1"/>
  <c r="K662" i="1"/>
  <c r="L662" i="1" s="1"/>
  <c r="F663" i="1"/>
  <c r="K663" i="1"/>
  <c r="L663" i="1"/>
  <c r="F664" i="1"/>
  <c r="K664" i="1"/>
  <c r="L664" i="1" s="1"/>
  <c r="F665" i="1"/>
  <c r="K665" i="1"/>
  <c r="L665" i="1"/>
  <c r="F666" i="1"/>
  <c r="K666" i="1"/>
  <c r="L666" i="1" s="1"/>
  <c r="F667" i="1"/>
  <c r="K667" i="1"/>
  <c r="L667" i="1"/>
  <c r="F668" i="1"/>
  <c r="K668" i="1"/>
  <c r="L668" i="1" s="1"/>
  <c r="F669" i="1"/>
  <c r="K669" i="1"/>
  <c r="L669" i="1"/>
  <c r="F670" i="1"/>
  <c r="K670" i="1"/>
  <c r="L670" i="1" s="1"/>
  <c r="F671" i="1"/>
  <c r="K671" i="1"/>
  <c r="L671" i="1"/>
  <c r="F672" i="1"/>
  <c r="K672" i="1"/>
  <c r="L672" i="1" s="1"/>
  <c r="F673" i="1"/>
  <c r="K673" i="1"/>
  <c r="L673" i="1"/>
  <c r="F674" i="1"/>
  <c r="K674" i="1"/>
  <c r="L674" i="1" s="1"/>
  <c r="F675" i="1"/>
  <c r="K675" i="1"/>
  <c r="L675" i="1"/>
  <c r="F676" i="1"/>
  <c r="K676" i="1"/>
  <c r="L676" i="1" s="1"/>
  <c r="F677" i="1"/>
  <c r="K677" i="1"/>
  <c r="L677" i="1"/>
  <c r="F678" i="1"/>
  <c r="K678" i="1"/>
  <c r="L678" i="1" s="1"/>
  <c r="F679" i="1"/>
  <c r="K679" i="1"/>
  <c r="L679" i="1"/>
  <c r="F680" i="1"/>
  <c r="K680" i="1"/>
  <c r="L680" i="1" s="1"/>
  <c r="F681" i="1"/>
  <c r="K681" i="1"/>
  <c r="L681" i="1"/>
  <c r="F682" i="1"/>
  <c r="K682" i="1"/>
  <c r="L682" i="1" s="1"/>
  <c r="F683" i="1"/>
  <c r="K683" i="1"/>
  <c r="L683" i="1"/>
  <c r="F684" i="1"/>
  <c r="K684" i="1"/>
  <c r="L684" i="1" s="1"/>
  <c r="F685" i="1"/>
  <c r="K685" i="1"/>
  <c r="L685" i="1"/>
  <c r="F686" i="1"/>
  <c r="K686" i="1"/>
  <c r="L686" i="1" s="1"/>
  <c r="F687" i="1"/>
  <c r="K687" i="1"/>
  <c r="L687" i="1"/>
  <c r="F688" i="1"/>
  <c r="K688" i="1"/>
  <c r="L688" i="1" s="1"/>
  <c r="F689" i="1"/>
  <c r="K689" i="1"/>
  <c r="L689" i="1"/>
  <c r="F690" i="1"/>
  <c r="K690" i="1"/>
  <c r="L690" i="1" s="1"/>
  <c r="F691" i="1"/>
  <c r="K691" i="1"/>
  <c r="L691" i="1"/>
  <c r="F692" i="1"/>
  <c r="K692" i="1"/>
  <c r="L692" i="1" s="1"/>
  <c r="F693" i="1"/>
  <c r="K693" i="1"/>
  <c r="L693" i="1"/>
  <c r="F694" i="1"/>
  <c r="K694" i="1"/>
  <c r="L694" i="1" s="1"/>
  <c r="F695" i="1"/>
  <c r="K695" i="1"/>
  <c r="L695" i="1"/>
  <c r="F696" i="1"/>
  <c r="K696" i="1"/>
  <c r="L696" i="1" s="1"/>
  <c r="F697" i="1"/>
  <c r="K697" i="1"/>
  <c r="L697" i="1"/>
  <c r="F698" i="1"/>
  <c r="K698" i="1"/>
  <c r="L698" i="1" s="1"/>
  <c r="F699" i="1"/>
  <c r="K699" i="1"/>
  <c r="L699" i="1"/>
  <c r="F700" i="1"/>
  <c r="K700" i="1"/>
  <c r="L700" i="1" s="1"/>
  <c r="F701" i="1"/>
  <c r="K701" i="1"/>
  <c r="L701" i="1"/>
  <c r="F702" i="1"/>
  <c r="K702" i="1"/>
  <c r="L702" i="1" s="1"/>
  <c r="F703" i="1"/>
  <c r="K703" i="1"/>
  <c r="L703" i="1"/>
  <c r="F704" i="1"/>
  <c r="K704" i="1"/>
  <c r="L704" i="1" s="1"/>
  <c r="F705" i="1"/>
  <c r="K705" i="1"/>
  <c r="L705" i="1"/>
  <c r="F706" i="1"/>
  <c r="K706" i="1"/>
  <c r="L706" i="1" s="1"/>
  <c r="F707" i="1"/>
  <c r="K707" i="1"/>
  <c r="L707" i="1"/>
  <c r="F708" i="1"/>
  <c r="K708" i="1"/>
  <c r="L708" i="1" s="1"/>
  <c r="F709" i="1"/>
  <c r="K709" i="1"/>
  <c r="L709" i="1"/>
  <c r="F710" i="1"/>
  <c r="K710" i="1"/>
  <c r="L710" i="1" s="1"/>
  <c r="F711" i="1"/>
  <c r="K711" i="1"/>
  <c r="L711" i="1"/>
  <c r="F712" i="1"/>
  <c r="K712" i="1"/>
  <c r="L712" i="1" s="1"/>
  <c r="F713" i="1"/>
  <c r="K713" i="1"/>
  <c r="L713" i="1"/>
  <c r="F714" i="1"/>
  <c r="K714" i="1"/>
  <c r="L714" i="1" s="1"/>
  <c r="F715" i="1"/>
  <c r="K715" i="1"/>
  <c r="L715" i="1"/>
  <c r="F716" i="1"/>
  <c r="K716" i="1"/>
  <c r="L716" i="1" s="1"/>
  <c r="F717" i="1"/>
  <c r="K717" i="1"/>
  <c r="L717" i="1"/>
  <c r="F718" i="1"/>
  <c r="K718" i="1"/>
  <c r="L718" i="1" s="1"/>
  <c r="F719" i="1"/>
  <c r="K719" i="1"/>
  <c r="L719" i="1"/>
  <c r="F720" i="1"/>
  <c r="K720" i="1"/>
  <c r="L720" i="1" s="1"/>
  <c r="F721" i="1"/>
  <c r="K721" i="1"/>
  <c r="L721" i="1"/>
  <c r="F722" i="1"/>
  <c r="K722" i="1"/>
  <c r="L722" i="1" s="1"/>
  <c r="F723" i="1"/>
  <c r="K723" i="1"/>
  <c r="L723" i="1"/>
  <c r="F724" i="1"/>
  <c r="K724" i="1"/>
  <c r="L724" i="1" s="1"/>
  <c r="F725" i="1"/>
  <c r="K725" i="1"/>
  <c r="L725" i="1"/>
  <c r="F726" i="1"/>
  <c r="K726" i="1"/>
  <c r="L726" i="1" s="1"/>
  <c r="F727" i="1"/>
  <c r="K727" i="1"/>
  <c r="L727" i="1"/>
  <c r="F728" i="1"/>
  <c r="K728" i="1"/>
  <c r="L728" i="1" s="1"/>
  <c r="F729" i="1"/>
  <c r="K729" i="1"/>
  <c r="L729" i="1"/>
  <c r="F730" i="1"/>
  <c r="K730" i="1"/>
  <c r="L730" i="1" s="1"/>
  <c r="F731" i="1"/>
  <c r="K731" i="1"/>
  <c r="L731" i="1"/>
  <c r="F732" i="1"/>
  <c r="K732" i="1"/>
  <c r="L732" i="1" s="1"/>
  <c r="F733" i="1"/>
  <c r="K733" i="1"/>
  <c r="L733" i="1"/>
  <c r="F734" i="1"/>
  <c r="K734" i="1"/>
  <c r="L734" i="1" s="1"/>
  <c r="F735" i="1"/>
  <c r="K735" i="1"/>
  <c r="L735" i="1"/>
  <c r="F736" i="1"/>
  <c r="K736" i="1"/>
  <c r="L736" i="1" s="1"/>
  <c r="F737" i="1"/>
  <c r="K737" i="1"/>
  <c r="L737" i="1"/>
  <c r="F738" i="1"/>
  <c r="K738" i="1"/>
  <c r="L738" i="1" s="1"/>
  <c r="F739" i="1"/>
  <c r="K739" i="1"/>
  <c r="L739" i="1"/>
  <c r="F740" i="1"/>
  <c r="K740" i="1"/>
  <c r="L740" i="1" s="1"/>
  <c r="F741" i="1"/>
  <c r="K741" i="1"/>
  <c r="L741" i="1"/>
  <c r="F742" i="1"/>
  <c r="K742" i="1"/>
  <c r="L742" i="1" s="1"/>
  <c r="F743" i="1"/>
  <c r="K743" i="1"/>
  <c r="L743" i="1"/>
  <c r="F744" i="1"/>
  <c r="K744" i="1"/>
  <c r="L744" i="1" s="1"/>
  <c r="F745" i="1"/>
  <c r="K745" i="1"/>
  <c r="L745" i="1"/>
  <c r="F746" i="1"/>
  <c r="K746" i="1"/>
  <c r="L746" i="1" s="1"/>
  <c r="F747" i="1"/>
  <c r="K747" i="1"/>
  <c r="L747" i="1"/>
  <c r="F748" i="1"/>
  <c r="K748" i="1"/>
  <c r="L748" i="1" s="1"/>
  <c r="F749" i="1"/>
  <c r="K749" i="1"/>
  <c r="L749" i="1"/>
  <c r="F750" i="1"/>
  <c r="K750" i="1"/>
  <c r="L750" i="1" s="1"/>
  <c r="F751" i="1"/>
  <c r="K751" i="1"/>
  <c r="L751" i="1"/>
  <c r="F752" i="1"/>
  <c r="K752" i="1"/>
  <c r="L752" i="1" s="1"/>
  <c r="F753" i="1"/>
  <c r="K753" i="1"/>
  <c r="L753" i="1"/>
  <c r="F754" i="1"/>
  <c r="K754" i="1"/>
  <c r="L754" i="1" s="1"/>
  <c r="F755" i="1"/>
  <c r="K755" i="1"/>
  <c r="L755" i="1"/>
  <c r="F756" i="1"/>
  <c r="K756" i="1"/>
  <c r="L756" i="1" s="1"/>
  <c r="F757" i="1"/>
  <c r="K757" i="1"/>
  <c r="L757" i="1"/>
  <c r="F758" i="1"/>
  <c r="K758" i="1"/>
  <c r="L758" i="1" s="1"/>
  <c r="F759" i="1"/>
  <c r="K759" i="1"/>
  <c r="L759" i="1"/>
  <c r="F760" i="1"/>
  <c r="K760" i="1"/>
  <c r="L760" i="1" s="1"/>
  <c r="F761" i="1"/>
  <c r="K761" i="1"/>
  <c r="L761" i="1"/>
  <c r="F762" i="1"/>
  <c r="K762" i="1"/>
  <c r="L762" i="1" s="1"/>
  <c r="F763" i="1"/>
  <c r="K763" i="1"/>
  <c r="L763" i="1"/>
  <c r="F764" i="1"/>
  <c r="K764" i="1"/>
  <c r="L764" i="1" s="1"/>
  <c r="F765" i="1"/>
  <c r="K765" i="1"/>
  <c r="L765" i="1"/>
  <c r="F766" i="1"/>
  <c r="K766" i="1"/>
  <c r="L766" i="1" s="1"/>
  <c r="F767" i="1"/>
  <c r="K767" i="1"/>
  <c r="L767" i="1"/>
  <c r="F768" i="1"/>
  <c r="K768" i="1"/>
  <c r="L768" i="1" s="1"/>
  <c r="F769" i="1"/>
  <c r="K769" i="1"/>
  <c r="L769" i="1"/>
  <c r="F770" i="1"/>
  <c r="K770" i="1"/>
  <c r="L770" i="1" s="1"/>
  <c r="F771" i="1"/>
  <c r="K771" i="1"/>
  <c r="L771" i="1"/>
  <c r="F772" i="1"/>
  <c r="K772" i="1"/>
  <c r="L772" i="1" s="1"/>
  <c r="F773" i="1"/>
  <c r="K773" i="1"/>
  <c r="L773" i="1"/>
  <c r="F774" i="1"/>
  <c r="K774" i="1"/>
  <c r="L774" i="1" s="1"/>
  <c r="F775" i="1"/>
  <c r="K775" i="1"/>
  <c r="L775" i="1"/>
  <c r="F776" i="1"/>
  <c r="K776" i="1"/>
  <c r="L776" i="1" s="1"/>
  <c r="F777" i="1"/>
  <c r="K777" i="1"/>
  <c r="L777" i="1"/>
  <c r="F778" i="1"/>
  <c r="K778" i="1"/>
  <c r="L778" i="1" s="1"/>
  <c r="F779" i="1"/>
  <c r="K779" i="1"/>
  <c r="L779" i="1"/>
  <c r="F780" i="1"/>
  <c r="K780" i="1"/>
  <c r="L780" i="1" s="1"/>
  <c r="F781" i="1"/>
  <c r="K781" i="1"/>
  <c r="L781" i="1"/>
  <c r="F782" i="1"/>
  <c r="K782" i="1"/>
  <c r="L782" i="1" s="1"/>
  <c r="F783" i="1"/>
  <c r="K783" i="1"/>
  <c r="L783" i="1"/>
  <c r="F784" i="1"/>
  <c r="K784" i="1"/>
  <c r="L784" i="1" s="1"/>
  <c r="F785" i="1"/>
  <c r="K785" i="1"/>
  <c r="L785" i="1"/>
  <c r="F786" i="1"/>
  <c r="K786" i="1"/>
  <c r="L786" i="1" s="1"/>
  <c r="F787" i="1"/>
  <c r="K787" i="1"/>
  <c r="L787" i="1"/>
  <c r="F788" i="1"/>
  <c r="K788" i="1"/>
  <c r="L788" i="1" s="1"/>
  <c r="F789" i="1"/>
  <c r="K789" i="1"/>
  <c r="L789" i="1"/>
  <c r="F790" i="1"/>
  <c r="K790" i="1"/>
  <c r="L790" i="1" s="1"/>
  <c r="F791" i="1"/>
  <c r="K791" i="1"/>
  <c r="L791" i="1"/>
  <c r="F792" i="1"/>
  <c r="K792" i="1"/>
  <c r="L792" i="1" s="1"/>
  <c r="F793" i="1"/>
  <c r="K793" i="1"/>
  <c r="L793" i="1"/>
  <c r="F794" i="1"/>
  <c r="K794" i="1"/>
  <c r="L794" i="1" s="1"/>
  <c r="F795" i="1"/>
  <c r="K795" i="1"/>
  <c r="L795" i="1"/>
  <c r="F796" i="1"/>
  <c r="K796" i="1"/>
  <c r="L796" i="1" s="1"/>
  <c r="F797" i="1"/>
  <c r="K797" i="1"/>
  <c r="L797" i="1"/>
  <c r="F798" i="1"/>
  <c r="K798" i="1"/>
  <c r="L798" i="1" s="1"/>
  <c r="F799" i="1"/>
  <c r="K799" i="1"/>
  <c r="L799" i="1"/>
  <c r="F800" i="1"/>
  <c r="K800" i="1"/>
  <c r="L800" i="1" s="1"/>
  <c r="F801" i="1"/>
  <c r="K801" i="1"/>
  <c r="L801" i="1"/>
  <c r="F802" i="1"/>
  <c r="K802" i="1"/>
  <c r="L802" i="1" s="1"/>
  <c r="F803" i="1"/>
  <c r="K803" i="1"/>
  <c r="L803" i="1"/>
  <c r="F804" i="1"/>
  <c r="K804" i="1"/>
  <c r="L804" i="1" s="1"/>
  <c r="F805" i="1"/>
  <c r="K805" i="1"/>
  <c r="L805" i="1"/>
  <c r="F806" i="1"/>
  <c r="K806" i="1"/>
  <c r="L806" i="1" s="1"/>
  <c r="F807" i="1"/>
  <c r="K807" i="1"/>
  <c r="L807" i="1"/>
  <c r="F808" i="1"/>
  <c r="K808" i="1"/>
  <c r="L808" i="1" s="1"/>
  <c r="F809" i="1"/>
  <c r="K809" i="1"/>
  <c r="L809" i="1"/>
  <c r="F810" i="1"/>
  <c r="K810" i="1"/>
  <c r="L810" i="1" s="1"/>
  <c r="F811" i="1"/>
  <c r="K811" i="1"/>
  <c r="L811" i="1"/>
  <c r="F812" i="1"/>
  <c r="K812" i="1"/>
  <c r="L812" i="1" s="1"/>
  <c r="F813" i="1"/>
  <c r="K813" i="1"/>
  <c r="L813" i="1"/>
  <c r="F814" i="1"/>
  <c r="K814" i="1"/>
  <c r="L814" i="1" s="1"/>
  <c r="F815" i="1"/>
  <c r="K815" i="1"/>
  <c r="L815" i="1"/>
  <c r="F816" i="1"/>
  <c r="K816" i="1"/>
  <c r="L816" i="1" s="1"/>
  <c r="F817" i="1"/>
  <c r="K817" i="1"/>
  <c r="L817" i="1"/>
  <c r="F818" i="1"/>
  <c r="K818" i="1"/>
  <c r="L818" i="1" s="1"/>
  <c r="F819" i="1"/>
  <c r="K819" i="1"/>
  <c r="L819" i="1"/>
  <c r="F820" i="1"/>
  <c r="K820" i="1"/>
  <c r="L820" i="1" s="1"/>
  <c r="F821" i="1"/>
  <c r="K821" i="1"/>
  <c r="L821" i="1"/>
  <c r="F822" i="1"/>
  <c r="K822" i="1"/>
  <c r="L822" i="1" s="1"/>
  <c r="F823" i="1"/>
  <c r="K823" i="1"/>
  <c r="L823" i="1"/>
  <c r="F824" i="1"/>
  <c r="K824" i="1"/>
  <c r="L824" i="1" s="1"/>
  <c r="F825" i="1"/>
  <c r="K825" i="1"/>
  <c r="L825" i="1"/>
  <c r="F826" i="1"/>
  <c r="K826" i="1"/>
  <c r="L826" i="1" s="1"/>
  <c r="F827" i="1"/>
  <c r="K827" i="1"/>
  <c r="L827" i="1"/>
  <c r="F828" i="1"/>
  <c r="K828" i="1"/>
  <c r="L828" i="1" s="1"/>
  <c r="F829" i="1"/>
  <c r="K829" i="1"/>
  <c r="L829" i="1"/>
  <c r="F830" i="1"/>
  <c r="K830" i="1"/>
  <c r="L830" i="1" s="1"/>
  <c r="F831" i="1"/>
  <c r="K831" i="1"/>
  <c r="L831" i="1"/>
  <c r="F832" i="1"/>
  <c r="K832" i="1"/>
  <c r="L832" i="1" s="1"/>
  <c r="F833" i="1"/>
  <c r="K833" i="1"/>
  <c r="L833" i="1"/>
  <c r="F834" i="1"/>
  <c r="K834" i="1"/>
  <c r="L834" i="1" s="1"/>
  <c r="F835" i="1"/>
  <c r="K835" i="1"/>
  <c r="L835" i="1"/>
  <c r="F836" i="1"/>
  <c r="K836" i="1"/>
  <c r="L836" i="1" s="1"/>
  <c r="F837" i="1"/>
  <c r="K837" i="1"/>
  <c r="L837" i="1"/>
  <c r="F838" i="1"/>
  <c r="K838" i="1"/>
  <c r="L838" i="1" s="1"/>
  <c r="F839" i="1"/>
  <c r="K839" i="1"/>
  <c r="L839" i="1"/>
  <c r="F840" i="1"/>
  <c r="K840" i="1"/>
  <c r="L840" i="1" s="1"/>
  <c r="F841" i="1"/>
  <c r="K841" i="1"/>
  <c r="L841" i="1"/>
  <c r="F842" i="1"/>
  <c r="K842" i="1"/>
  <c r="L842" i="1" s="1"/>
  <c r="F843" i="1"/>
  <c r="K843" i="1"/>
  <c r="L843" i="1"/>
  <c r="F844" i="1"/>
  <c r="K844" i="1"/>
  <c r="L844" i="1" s="1"/>
  <c r="F845" i="1"/>
  <c r="K845" i="1"/>
  <c r="L845" i="1"/>
  <c r="F846" i="1"/>
  <c r="K846" i="1"/>
  <c r="L846" i="1" s="1"/>
  <c r="F847" i="1"/>
  <c r="K847" i="1"/>
  <c r="L847" i="1"/>
  <c r="F848" i="1"/>
  <c r="K848" i="1"/>
  <c r="L848" i="1" s="1"/>
  <c r="F849" i="1"/>
  <c r="K849" i="1"/>
  <c r="L849" i="1"/>
  <c r="F850" i="1"/>
  <c r="K850" i="1"/>
  <c r="L850" i="1" s="1"/>
  <c r="F851" i="1"/>
  <c r="K851" i="1"/>
  <c r="L851" i="1"/>
  <c r="F852" i="1"/>
  <c r="K852" i="1"/>
  <c r="L852" i="1" s="1"/>
  <c r="F853" i="1"/>
  <c r="K853" i="1"/>
  <c r="L853" i="1"/>
  <c r="F854" i="1"/>
  <c r="K854" i="1"/>
  <c r="L854" i="1" s="1"/>
  <c r="F855" i="1"/>
  <c r="K855" i="1"/>
  <c r="L855" i="1"/>
  <c r="F856" i="1"/>
  <c r="K856" i="1"/>
  <c r="L856" i="1" s="1"/>
  <c r="F857" i="1"/>
  <c r="K857" i="1"/>
  <c r="L857" i="1"/>
  <c r="F858" i="1"/>
  <c r="K858" i="1"/>
  <c r="L858" i="1" s="1"/>
  <c r="F859" i="1"/>
  <c r="K859" i="1"/>
  <c r="L859" i="1"/>
  <c r="F860" i="1"/>
  <c r="K860" i="1"/>
  <c r="L860" i="1" s="1"/>
  <c r="F861" i="1"/>
  <c r="K861" i="1"/>
  <c r="L861" i="1"/>
  <c r="F862" i="1"/>
  <c r="K862" i="1"/>
  <c r="L862" i="1" s="1"/>
  <c r="F863" i="1"/>
  <c r="K863" i="1"/>
  <c r="L863" i="1"/>
  <c r="F864" i="1"/>
  <c r="K864" i="1"/>
  <c r="L864" i="1" s="1"/>
  <c r="F865" i="1"/>
  <c r="K865" i="1"/>
  <c r="L865" i="1"/>
  <c r="F866" i="1"/>
  <c r="K866" i="1"/>
  <c r="L866" i="1" s="1"/>
  <c r="F867" i="1"/>
  <c r="K867" i="1"/>
  <c r="L867" i="1"/>
  <c r="F868" i="1"/>
  <c r="K868" i="1"/>
  <c r="L868" i="1" s="1"/>
  <c r="F869" i="1"/>
  <c r="K869" i="1"/>
  <c r="L869" i="1"/>
  <c r="F870" i="1"/>
  <c r="K870" i="1"/>
  <c r="L870" i="1" s="1"/>
  <c r="F871" i="1"/>
  <c r="K871" i="1"/>
  <c r="L871" i="1"/>
  <c r="F872" i="1"/>
  <c r="K872" i="1"/>
  <c r="L872" i="1" s="1"/>
  <c r="F873" i="1"/>
  <c r="K873" i="1"/>
  <c r="L873" i="1"/>
  <c r="F874" i="1"/>
  <c r="K874" i="1"/>
  <c r="L874" i="1" s="1"/>
  <c r="F875" i="1"/>
  <c r="K875" i="1"/>
  <c r="L875" i="1"/>
  <c r="F876" i="1"/>
  <c r="K876" i="1"/>
  <c r="L876" i="1" s="1"/>
  <c r="F877" i="1"/>
  <c r="K877" i="1"/>
  <c r="L877" i="1"/>
  <c r="F878" i="1"/>
  <c r="K878" i="1"/>
  <c r="L878" i="1" s="1"/>
  <c r="F879" i="1"/>
  <c r="K879" i="1"/>
  <c r="L879" i="1"/>
  <c r="F880" i="1"/>
  <c r="K880" i="1"/>
  <c r="L880" i="1" s="1"/>
  <c r="F881" i="1"/>
  <c r="K881" i="1"/>
  <c r="L881" i="1"/>
  <c r="F882" i="1"/>
  <c r="K882" i="1"/>
  <c r="L882" i="1" s="1"/>
  <c r="F883" i="1"/>
  <c r="K883" i="1"/>
  <c r="L883" i="1"/>
  <c r="F884" i="1"/>
  <c r="K884" i="1"/>
  <c r="L884" i="1" s="1"/>
  <c r="F885" i="1"/>
  <c r="K885" i="1"/>
  <c r="L885" i="1"/>
  <c r="F886" i="1"/>
  <c r="K886" i="1"/>
  <c r="L886" i="1" s="1"/>
  <c r="F887" i="1"/>
  <c r="K887" i="1"/>
  <c r="L887" i="1"/>
  <c r="F888" i="1"/>
  <c r="K888" i="1"/>
  <c r="L888" i="1" s="1"/>
  <c r="F889" i="1"/>
  <c r="K889" i="1"/>
  <c r="L889" i="1"/>
  <c r="F890" i="1"/>
  <c r="K890" i="1"/>
  <c r="L890" i="1" s="1"/>
  <c r="F891" i="1"/>
  <c r="K891" i="1"/>
  <c r="L891" i="1"/>
  <c r="F892" i="1"/>
  <c r="K892" i="1"/>
  <c r="L892" i="1" s="1"/>
  <c r="F893" i="1"/>
  <c r="K893" i="1"/>
  <c r="L893" i="1"/>
  <c r="F894" i="1"/>
  <c r="K894" i="1"/>
  <c r="L894" i="1" s="1"/>
  <c r="F895" i="1"/>
  <c r="K895" i="1"/>
  <c r="L895" i="1"/>
  <c r="F896" i="1"/>
  <c r="K896" i="1"/>
  <c r="L896" i="1" s="1"/>
  <c r="F897" i="1"/>
  <c r="K897" i="1"/>
  <c r="L897" i="1"/>
  <c r="F898" i="1"/>
  <c r="K898" i="1"/>
  <c r="L898" i="1" s="1"/>
  <c r="F899" i="1"/>
  <c r="K899" i="1"/>
  <c r="L899" i="1"/>
  <c r="F900" i="1"/>
  <c r="K900" i="1"/>
  <c r="L900" i="1" s="1"/>
  <c r="F901" i="1"/>
  <c r="K901" i="1"/>
  <c r="L901" i="1"/>
  <c r="F902" i="1"/>
  <c r="K902" i="1"/>
  <c r="L902" i="1" s="1"/>
  <c r="F903" i="1"/>
  <c r="K903" i="1"/>
  <c r="L903" i="1"/>
  <c r="F904" i="1"/>
  <c r="K904" i="1"/>
  <c r="L904" i="1" s="1"/>
  <c r="F905" i="1"/>
  <c r="K905" i="1"/>
  <c r="L905" i="1"/>
  <c r="F906" i="1"/>
  <c r="K906" i="1"/>
  <c r="L906" i="1" s="1"/>
  <c r="F907" i="1"/>
  <c r="K907" i="1"/>
  <c r="L907" i="1"/>
  <c r="F908" i="1"/>
  <c r="K908" i="1"/>
  <c r="L908" i="1" s="1"/>
  <c r="F909" i="1"/>
  <c r="K909" i="1"/>
  <c r="L909" i="1"/>
  <c r="F910" i="1"/>
  <c r="K910" i="1"/>
  <c r="L910" i="1" s="1"/>
  <c r="F911" i="1"/>
  <c r="K911" i="1"/>
  <c r="L911" i="1"/>
  <c r="F912" i="1"/>
  <c r="K912" i="1"/>
  <c r="L912" i="1" s="1"/>
  <c r="F913" i="1"/>
  <c r="K913" i="1"/>
  <c r="L913" i="1"/>
  <c r="F914" i="1"/>
  <c r="K914" i="1"/>
  <c r="L914" i="1" s="1"/>
  <c r="F915" i="1"/>
  <c r="K915" i="1"/>
  <c r="L915" i="1"/>
  <c r="F916" i="1"/>
  <c r="K916" i="1"/>
  <c r="L916" i="1" s="1"/>
  <c r="F917" i="1"/>
  <c r="K917" i="1"/>
  <c r="L917" i="1"/>
  <c r="F918" i="1"/>
  <c r="K918" i="1"/>
  <c r="L918" i="1" s="1"/>
  <c r="F919" i="1"/>
  <c r="K919" i="1"/>
  <c r="L919" i="1"/>
  <c r="F920" i="1"/>
  <c r="K920" i="1"/>
  <c r="L920" i="1" s="1"/>
  <c r="F921" i="1"/>
  <c r="K921" i="1"/>
  <c r="L921" i="1"/>
  <c r="F922" i="1"/>
  <c r="K922" i="1"/>
  <c r="L922" i="1" s="1"/>
  <c r="F923" i="1"/>
  <c r="K923" i="1"/>
  <c r="L923" i="1"/>
  <c r="F924" i="1"/>
  <c r="K924" i="1"/>
  <c r="L924" i="1" s="1"/>
  <c r="F925" i="1"/>
  <c r="K925" i="1"/>
  <c r="L925" i="1"/>
  <c r="F926" i="1"/>
  <c r="K926" i="1"/>
  <c r="L926" i="1" s="1"/>
  <c r="F927" i="1"/>
  <c r="K927" i="1"/>
  <c r="L927" i="1"/>
  <c r="F928" i="1"/>
  <c r="K928" i="1"/>
  <c r="L928" i="1" s="1"/>
  <c r="F929" i="1"/>
  <c r="K929" i="1"/>
  <c r="L929" i="1"/>
  <c r="F930" i="1"/>
  <c r="K930" i="1"/>
  <c r="L930" i="1" s="1"/>
  <c r="F931" i="1"/>
  <c r="K931" i="1"/>
  <c r="L931" i="1"/>
  <c r="F932" i="1"/>
  <c r="K932" i="1"/>
  <c r="L932" i="1" s="1"/>
  <c r="F933" i="1"/>
  <c r="K933" i="1"/>
  <c r="L933" i="1"/>
  <c r="F934" i="1"/>
  <c r="K934" i="1"/>
  <c r="L934" i="1" s="1"/>
  <c r="F935" i="1"/>
  <c r="K935" i="1"/>
  <c r="L935" i="1"/>
  <c r="F936" i="1"/>
  <c r="K936" i="1"/>
  <c r="L936" i="1" s="1"/>
  <c r="F937" i="1"/>
  <c r="K937" i="1"/>
  <c r="L937" i="1"/>
  <c r="F938" i="1"/>
  <c r="K938" i="1"/>
  <c r="L938" i="1" s="1"/>
  <c r="F939" i="1"/>
  <c r="K939" i="1"/>
  <c r="L939" i="1"/>
  <c r="F940" i="1"/>
  <c r="K940" i="1"/>
  <c r="L940" i="1" s="1"/>
  <c r="F941" i="1"/>
  <c r="K941" i="1"/>
  <c r="L941" i="1"/>
  <c r="F942" i="1"/>
  <c r="K942" i="1"/>
  <c r="L942" i="1" s="1"/>
  <c r="F943" i="1"/>
  <c r="K943" i="1"/>
  <c r="L943" i="1"/>
  <c r="F944" i="1"/>
  <c r="K944" i="1"/>
  <c r="L944" i="1" s="1"/>
  <c r="F945" i="1"/>
  <c r="K945" i="1"/>
  <c r="L945" i="1"/>
  <c r="F946" i="1"/>
  <c r="K946" i="1"/>
  <c r="L946" i="1" s="1"/>
  <c r="F947" i="1"/>
  <c r="K947" i="1"/>
  <c r="L947" i="1"/>
  <c r="F948" i="1"/>
  <c r="K948" i="1"/>
  <c r="L948" i="1" s="1"/>
  <c r="F949" i="1"/>
  <c r="K949" i="1"/>
  <c r="L949" i="1"/>
  <c r="F950" i="1"/>
  <c r="K950" i="1"/>
  <c r="L950" i="1" s="1"/>
  <c r="F951" i="1"/>
  <c r="K951" i="1"/>
  <c r="L951" i="1"/>
  <c r="F952" i="1"/>
  <c r="K952" i="1"/>
  <c r="L952" i="1" s="1"/>
  <c r="F953" i="1"/>
  <c r="K953" i="1"/>
  <c r="L953" i="1"/>
  <c r="F954" i="1"/>
  <c r="K954" i="1"/>
  <c r="L954" i="1" s="1"/>
  <c r="F955" i="1"/>
  <c r="K955" i="1"/>
  <c r="L955" i="1"/>
  <c r="F956" i="1"/>
  <c r="K956" i="1"/>
  <c r="L956" i="1" s="1"/>
  <c r="F957" i="1"/>
  <c r="K957" i="1"/>
  <c r="L957" i="1"/>
  <c r="F958" i="1"/>
  <c r="K958" i="1"/>
  <c r="L958" i="1" s="1"/>
  <c r="F959" i="1"/>
  <c r="K959" i="1"/>
  <c r="L959" i="1"/>
  <c r="F960" i="1"/>
  <c r="K960" i="1"/>
  <c r="L960" i="1" s="1"/>
  <c r="F961" i="1"/>
  <c r="K961" i="1"/>
  <c r="L961" i="1"/>
  <c r="F962" i="1"/>
  <c r="K962" i="1"/>
  <c r="L962" i="1" s="1"/>
  <c r="F963" i="1"/>
  <c r="K963" i="1"/>
  <c r="L963" i="1"/>
  <c r="F964" i="1"/>
  <c r="K964" i="1"/>
  <c r="L964" i="1" s="1"/>
  <c r="F965" i="1"/>
  <c r="K965" i="1"/>
  <c r="L965" i="1"/>
  <c r="F966" i="1"/>
  <c r="K966" i="1"/>
  <c r="L966" i="1" s="1"/>
  <c r="F967" i="1"/>
  <c r="K967" i="1"/>
  <c r="L967" i="1"/>
  <c r="F968" i="1"/>
  <c r="K968" i="1"/>
  <c r="L968" i="1" s="1"/>
  <c r="F969" i="1"/>
  <c r="K969" i="1"/>
  <c r="L969" i="1"/>
  <c r="F970" i="1"/>
  <c r="K970" i="1"/>
  <c r="L970" i="1" s="1"/>
  <c r="F971" i="1"/>
  <c r="K971" i="1"/>
  <c r="L971" i="1"/>
  <c r="F972" i="1"/>
  <c r="K972" i="1"/>
  <c r="L972" i="1" s="1"/>
  <c r="F973" i="1"/>
  <c r="K973" i="1"/>
  <c r="L973" i="1"/>
  <c r="F974" i="1"/>
  <c r="K974" i="1"/>
  <c r="L974" i="1" s="1"/>
  <c r="F975" i="1"/>
  <c r="K975" i="1"/>
  <c r="L975" i="1"/>
  <c r="F976" i="1"/>
  <c r="K976" i="1"/>
  <c r="L976" i="1" s="1"/>
  <c r="F977" i="1"/>
  <c r="K977" i="1"/>
  <c r="L977" i="1"/>
  <c r="F978" i="1"/>
  <c r="K978" i="1"/>
  <c r="L978" i="1" s="1"/>
  <c r="F979" i="1"/>
  <c r="K979" i="1"/>
  <c r="L979" i="1"/>
  <c r="F980" i="1"/>
  <c r="K980" i="1"/>
  <c r="L980" i="1" s="1"/>
  <c r="F981" i="1"/>
  <c r="K981" i="1"/>
  <c r="L981" i="1"/>
  <c r="F982" i="1"/>
  <c r="K982" i="1"/>
  <c r="L982" i="1" s="1"/>
  <c r="F983" i="1"/>
  <c r="K983" i="1"/>
  <c r="L983" i="1"/>
  <c r="F40" i="1"/>
  <c r="J40" i="1" s="1"/>
  <c r="K40" i="1" s="1"/>
  <c r="L40" i="1" s="1"/>
  <c r="F39" i="1"/>
  <c r="J39" i="1" s="1"/>
  <c r="K39" i="1" s="1"/>
  <c r="L39" i="1" s="1"/>
  <c r="F38" i="1"/>
  <c r="J38" i="1" s="1"/>
  <c r="K38" i="1" s="1"/>
  <c r="L38" i="1" s="1"/>
  <c r="F37" i="1"/>
  <c r="J37" i="1" s="1"/>
  <c r="K37" i="1" s="1"/>
  <c r="L37" i="1" s="1"/>
  <c r="F36" i="1"/>
  <c r="J36" i="1" s="1"/>
  <c r="K36" i="1" s="1"/>
  <c r="L36" i="1" s="1"/>
  <c r="F35" i="1"/>
  <c r="J35" i="1" s="1"/>
  <c r="K35" i="1" s="1"/>
  <c r="L35" i="1" s="1"/>
  <c r="F34" i="1"/>
  <c r="J34" i="1" s="1"/>
  <c r="K34" i="1" s="1"/>
  <c r="L34" i="1" s="1"/>
</calcChain>
</file>

<file path=xl/sharedStrings.xml><?xml version="1.0" encoding="utf-8"?>
<sst xmlns="http://schemas.openxmlformats.org/spreadsheetml/2006/main" count="1112" uniqueCount="230">
  <si>
    <t>TUBING</t>
  </si>
  <si>
    <t>J55</t>
  </si>
  <si>
    <t>YELLOW</t>
  </si>
  <si>
    <t>16-24-078-052-W6</t>
  </si>
  <si>
    <t>Grande Prairie</t>
  </si>
  <si>
    <t>16-34-075-06-W6</t>
  </si>
  <si>
    <t>100/06-24-064-02-W6</t>
  </si>
  <si>
    <t>CASING</t>
  </si>
  <si>
    <t>NORTH TANGLE FLAGS</t>
  </si>
  <si>
    <t>BLUE</t>
  </si>
  <si>
    <t>102/02-01-010-17-W4</t>
  </si>
  <si>
    <t>16-24-078-02-W6</t>
  </si>
  <si>
    <t>88.9MM</t>
  </si>
  <si>
    <t>15-20-025-12-W4</t>
  </si>
  <si>
    <t>L80</t>
  </si>
  <si>
    <t>100/09-35-072-09-W6</t>
  </si>
  <si>
    <t>14-28-025-12-W4</t>
  </si>
  <si>
    <t>YARD STOCK</t>
  </si>
  <si>
    <t>End of January 10th 2021</t>
  </si>
  <si>
    <t>YTD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</si>
  <si>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</si>
  <si>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</si>
  <si>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</si>
  <si>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</si>
  <si>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</si>
  <si>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</si>
  <si>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</si>
  <si>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</si>
  <si>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</si>
  <si>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</si>
  <si>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</si>
  <si>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</si>
  <si>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</si>
  <si>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 xml:space="preserve"> Comments </t>
  </si>
  <si>
    <t>Shipping Location</t>
  </si>
  <si>
    <t>Tubo Yard Code</t>
  </si>
  <si>
    <t>Bonnyville</t>
  </si>
  <si>
    <t>DEC 2</t>
  </si>
  <si>
    <t>DEC 3</t>
  </si>
  <si>
    <t>DEC 5</t>
  </si>
  <si>
    <t>DEC 10</t>
  </si>
  <si>
    <t>DEC 11</t>
  </si>
  <si>
    <t>DEC 15</t>
  </si>
  <si>
    <t>DEC 16</t>
  </si>
  <si>
    <t>DEC 17</t>
  </si>
  <si>
    <t>DEC 21</t>
  </si>
  <si>
    <t>DEC 23</t>
  </si>
  <si>
    <t>DEC 29</t>
  </si>
  <si>
    <t>DEC 30</t>
  </si>
  <si>
    <t>DEC 31</t>
  </si>
  <si>
    <t>NEW</t>
  </si>
  <si>
    <t>100/12-06-11-16</t>
  </si>
  <si>
    <t>102/15-25-05-17</t>
  </si>
  <si>
    <t>100/02-09-14-16</t>
  </si>
  <si>
    <t>103/02-08-09-16</t>
  </si>
  <si>
    <t>102/08-11-13-16</t>
  </si>
  <si>
    <t>100/12-17-07-16</t>
  </si>
  <si>
    <t>103/05-01-11-16</t>
  </si>
  <si>
    <t>102/13-07-09-16</t>
  </si>
  <si>
    <t>100/06-05-09-16</t>
  </si>
  <si>
    <t>103/06-04-07-17</t>
  </si>
  <si>
    <t>102/05-01-11-16</t>
  </si>
  <si>
    <t>102/08-06-09-16</t>
  </si>
  <si>
    <t>103/11-19-09-16</t>
  </si>
  <si>
    <t>104/08-11-07-17</t>
  </si>
  <si>
    <t>100/05-34-09-17</t>
  </si>
  <si>
    <t>Taber</t>
  </si>
  <si>
    <t>11-35-25-12w4m</t>
  </si>
  <si>
    <t>100/6-26-11-11 W4</t>
  </si>
  <si>
    <t>Brooks</t>
  </si>
  <si>
    <t>4-14-5-4 W2M</t>
  </si>
  <si>
    <t>9-17/13-16-2-29 W1M</t>
  </si>
  <si>
    <t>7-14-4-6 W2M</t>
  </si>
  <si>
    <t>16-10-5-4 W2M</t>
  </si>
  <si>
    <t>3C7-21-4-3 W2M</t>
  </si>
  <si>
    <t>15-10-2-29 W1M</t>
  </si>
  <si>
    <t>6-28-7-8 W2M</t>
  </si>
  <si>
    <t>2-19-2-29 W1M</t>
  </si>
  <si>
    <t>7-23-4-5 W2M</t>
  </si>
  <si>
    <t>Estevan</t>
  </si>
  <si>
    <t>Dec 1/2020</t>
  </si>
  <si>
    <t>Dec 3/2020</t>
  </si>
  <si>
    <t>Dec 7/2020</t>
  </si>
  <si>
    <t>Dec 8/2020</t>
  </si>
  <si>
    <t>Dec 11/2020</t>
  </si>
  <si>
    <t>Dec 12/2020</t>
  </si>
  <si>
    <t>Dec 19/2020</t>
  </si>
  <si>
    <t>102/10-36-014-08-W4</t>
  </si>
  <si>
    <t>103/07-16-079-12-W6</t>
  </si>
  <si>
    <t>15-04-066-03-W6</t>
  </si>
  <si>
    <t>119/12-8-66-5W4</t>
  </si>
  <si>
    <t>08-23-025-12-W4</t>
  </si>
  <si>
    <t>15-21-087-07-W6</t>
  </si>
  <si>
    <t>73.0MM</t>
  </si>
  <si>
    <t>102/02-03-079-08-W5</t>
  </si>
  <si>
    <t>15-11-066-04-W6</t>
  </si>
  <si>
    <t>01-21-087-07-W6</t>
  </si>
  <si>
    <t>100/09-04-40-08-W5</t>
  </si>
  <si>
    <t>100/16-17-39-07-W5</t>
  </si>
  <si>
    <t>100/03-18-013-14-W4</t>
  </si>
  <si>
    <t>07-14-027-18-W4</t>
  </si>
  <si>
    <t>Red Deer</t>
  </si>
  <si>
    <t>Last YTD</t>
  </si>
  <si>
    <t>New YTD</t>
  </si>
  <si>
    <t>End of January 17th 2021</t>
  </si>
  <si>
    <t>P110</t>
  </si>
  <si>
    <t>CNRL ET AL HZ KARR 13-11-66-4</t>
  </si>
  <si>
    <t>1000165-1, 1000194-1, 1000225-1</t>
  </si>
  <si>
    <t>996315, 996321</t>
  </si>
  <si>
    <t>998097-1 &amp; 998084-1</t>
  </si>
  <si>
    <t>P110-ICY</t>
  </si>
  <si>
    <t>CNRL ET AL HZ KARR 16-10-66-4</t>
  </si>
  <si>
    <t>CNRL ET AL HZ KARR 15-10-66-4</t>
  </si>
  <si>
    <t>PAINTED PONY HZ DAIBER B-F066-C/094-B-16</t>
  </si>
  <si>
    <t>CNRL HZ WEMBLEY 1-34-72-9</t>
  </si>
  <si>
    <t>PAINTED PONY HZ DAIBER B-G066-C/094-B-16</t>
  </si>
  <si>
    <t>PAINTED PONY HZ DAIBER B-H066-C/094-B-16</t>
  </si>
  <si>
    <t>CNRL HZ WAPITI 12-20-65-8</t>
  </si>
  <si>
    <t>CNRL HZ BIRCH D-A043-K/094-A-13</t>
  </si>
  <si>
    <t>CNRL HZ VALHALLA 16-32-75-11</t>
  </si>
  <si>
    <t>TUBO MILLERS - NISKU</t>
  </si>
  <si>
    <t>TENARIS - EDMONTON</t>
  </si>
  <si>
    <t>Row Labels</t>
  </si>
  <si>
    <t>Grand Total</t>
  </si>
  <si>
    <t xml:space="preserve">Sum of  Total Utilization </t>
  </si>
  <si>
    <t>14173, 6877447: 6877120: 6877119</t>
  </si>
  <si>
    <t>SM621403</t>
  </si>
  <si>
    <t>H/3-31-81-19w6m</t>
  </si>
  <si>
    <t>FSJ</t>
  </si>
  <si>
    <t>SM621515</t>
  </si>
  <si>
    <t>10-9-88-15w6m</t>
  </si>
  <si>
    <t>SM621783</t>
  </si>
  <si>
    <t>C-78-E/94-H-7</t>
  </si>
  <si>
    <t>SM621810</t>
  </si>
  <si>
    <t>SM621819</t>
  </si>
  <si>
    <t>4-21-73-8-w6m</t>
  </si>
  <si>
    <t>SM621817</t>
  </si>
  <si>
    <t>L/10-9-81-18w6m</t>
  </si>
  <si>
    <t>SM621989</t>
  </si>
  <si>
    <t>8-36-88-15w6m</t>
  </si>
  <si>
    <t>102/16-36-0273-10-W6</t>
  </si>
  <si>
    <t>100/09-23-020-12-W4</t>
  </si>
  <si>
    <t>05-14-027-18-W4</t>
  </si>
  <si>
    <t>103/07-14-010-17-W4</t>
  </si>
  <si>
    <t>102/10-08-018-10-W4</t>
  </si>
  <si>
    <t>06-30-84-074--W6</t>
  </si>
  <si>
    <t>103/04-32-065-03-W6</t>
  </si>
  <si>
    <t>103/01-07-011-16-W4</t>
  </si>
  <si>
    <t>100/04-35-074-08-W6</t>
  </si>
  <si>
    <t>14-30-026-17-W4</t>
  </si>
  <si>
    <t>13-12-072-26-W5</t>
  </si>
  <si>
    <t>End of January 24th 2021</t>
  </si>
  <si>
    <t>CNRL HZ GORD 1-23-79-12</t>
  </si>
  <si>
    <t>1018142-1</t>
  </si>
  <si>
    <t>CNRL 102 HZ ELM 1-26-67-5</t>
  </si>
  <si>
    <t>CNRL HZ SUNDANCE 13-9-55-22</t>
  </si>
  <si>
    <t>CNUL WDW01 LIEGE 6-12-88-21</t>
  </si>
  <si>
    <t>CNRL TOMMY A-021-J/094-G-09</t>
  </si>
  <si>
    <t>B&amp;R Bonnyville</t>
  </si>
  <si>
    <t>102/16-36-013-17-W4</t>
  </si>
  <si>
    <t>14-36-026-16-W4</t>
  </si>
  <si>
    <t>14-17-077-09W6</t>
  </si>
  <si>
    <t>100/04-17-21-03-W5</t>
  </si>
  <si>
    <t>100/11-27-20-03-W5</t>
  </si>
  <si>
    <t>102/13-20-008-16-W4</t>
  </si>
  <si>
    <t>102/14-17-038-07-W5</t>
  </si>
  <si>
    <t>02-02-26-12-W4</t>
  </si>
  <si>
    <t>End of January 31st 2021</t>
  </si>
  <si>
    <t>SM624789</t>
  </si>
  <si>
    <t>B-66D/94-H-8</t>
  </si>
  <si>
    <t>SM624372</t>
  </si>
  <si>
    <t>D-68-L/94-H-1</t>
  </si>
  <si>
    <t>SM623908</t>
  </si>
  <si>
    <t>100/04-09-038-07w5m</t>
  </si>
  <si>
    <t>SM623814</t>
  </si>
  <si>
    <t>102/14-17-038-07w5m</t>
  </si>
  <si>
    <t>SM623660</t>
  </si>
  <si>
    <t>C-094-A/94-H-07</t>
  </si>
  <si>
    <t>SM623381</t>
  </si>
  <si>
    <t>D-11-C/94-H-2</t>
  </si>
  <si>
    <t>SM622864</t>
  </si>
  <si>
    <t>D-15-E/94-H-8</t>
  </si>
  <si>
    <t>JAN 6</t>
  </si>
  <si>
    <t>JAN 8</t>
  </si>
  <si>
    <t>JAN 9</t>
  </si>
  <si>
    <t>JAN 11</t>
  </si>
  <si>
    <t>JAN 12</t>
  </si>
  <si>
    <t>JAN 14</t>
  </si>
  <si>
    <t>JAN 18</t>
  </si>
  <si>
    <t>JAN 19</t>
  </si>
  <si>
    <t>JAN 20</t>
  </si>
  <si>
    <t>JAN 21</t>
  </si>
  <si>
    <t>JAN 22</t>
  </si>
  <si>
    <t>JAN 23</t>
  </si>
  <si>
    <t>JAN 25</t>
  </si>
  <si>
    <t>JAN 26</t>
  </si>
  <si>
    <t>JAN 28</t>
  </si>
  <si>
    <t>Blue</t>
  </si>
  <si>
    <t>103/16-06-11-16</t>
  </si>
  <si>
    <t>102/06-01-10-17</t>
  </si>
  <si>
    <t>100/07-12-10-17</t>
  </si>
  <si>
    <t>100/15-22-14-16</t>
  </si>
  <si>
    <t>102/01-22-11-11</t>
  </si>
  <si>
    <t>100/02-01-11-16</t>
  </si>
  <si>
    <t>105/13-07-10-16</t>
  </si>
  <si>
    <t>103/01-22-11-11</t>
  </si>
  <si>
    <t>102/11-16-10-17</t>
  </si>
  <si>
    <t>102/11-23-10-17</t>
  </si>
  <si>
    <t>100/14-02-11-17</t>
  </si>
  <si>
    <t>102/15-17-07-16</t>
  </si>
  <si>
    <t>102/07-18-10-16</t>
  </si>
  <si>
    <t>105/06-18-09-16</t>
  </si>
  <si>
    <t>100/09-07-12-13</t>
  </si>
  <si>
    <t>100/02-20-07-16</t>
  </si>
  <si>
    <t>104-06-16-09-17</t>
  </si>
  <si>
    <t>102/16-35-09-17</t>
  </si>
  <si>
    <t>102/16-13-07-16</t>
  </si>
  <si>
    <t>100/16-32-09-17</t>
  </si>
  <si>
    <t>4B4-12-4-4 W2M</t>
  </si>
  <si>
    <t>5-7-4-33 W1M</t>
  </si>
  <si>
    <t>3-20-4-5 W2M</t>
  </si>
  <si>
    <t>9-26-2-30 W1M</t>
  </si>
  <si>
    <t>13-9-4-5 W2M</t>
  </si>
  <si>
    <t>15-14-5-4 W2M</t>
  </si>
  <si>
    <t>Jan 7 / 2021</t>
  </si>
  <si>
    <t>Jan 11 / 2021</t>
  </si>
  <si>
    <t>Jan 12 / 2021</t>
  </si>
  <si>
    <t>Jan 17 / 2021</t>
  </si>
  <si>
    <t>Jan 21 / 2021</t>
  </si>
  <si>
    <t>Jan 31 /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</si>
</sst>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2" borderId="0" xfId="1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164" fontId="0" fillId="3" borderId="0" xfId="1" applyNumberFormat="1" applyFont="1" applyFill="1" applyAlignment="1">
      <alignment horizontal="right" vertical="center"/>
    </xf>
    <xf numFmtId="164" fontId="0" fillId="3" borderId="0" xfId="0" applyNumberFormat="1" applyFill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/>
    </xf>
    <xf numFmtId="164" fontId="0" fillId="4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64" fontId="0" fillId="2" borderId="0" xfId="1" applyNumberFormat="1" applyFont="1" applyFill="1" applyBorder="1" applyAlignment="1">
      <alignment horizontal="right" vertical="center"/>
    </xf>
    <xf numFmtId="164" fontId="0" fillId="2" borderId="0" xfId="0" applyNumberForma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21.421047337964" createdVersion="6" refreshedVersion="6" minRefreshableVersion="3" recordCount="982">
  <cacheSource type="worksheet">
    <worksheetSource ref="A1:P983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5" count="5">
        <n v="2"/>
        <n v="3"/>
        <n v="4"/>
        <n v="5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0309"/>
    </cacheField>
    <cacheField name="Size (mm)" numFmtId="0">
      <sharedItems containsString="0" containsBlank="1" containsNumber="1" minValue="60.3" maxValue="219.1"/>
    </cacheField>
    <cacheField name="Weight (kg)" numFmtId="0">
      <sharedItems containsMixedTypes="1" containsNumber="1" minValue="6.99" maxValue="41.67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9.6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9.0749999999999993" maxValue="77.3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43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s v="TBD"/>
    <n v="219.1"/>
    <n v="41.67"/>
    <s v="J55"/>
    <n v="44"/>
    <n v="558"/>
    <m/>
    <n v="63.51"/>
    <n v="35438.5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4" firstHeaderRow="1" firstDataRow="1" firstDataCol="1"/>
  <pivotFields count="16">
    <pivotField showAll="0"/>
    <pivotField axis="axisRow" showAll="0">
      <items count="6">
        <item x="0"/>
        <item x="1"/>
        <item x="2"/>
        <item h="1" x="4"/>
        <item x="3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1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11" sqref="B11"/>
    </sheetView>
  </sheetViews>
  <sheetFormatPr defaultRowHeight="15" x14ac:dyDescent="0.25"/>
  <cols>
    <col min="1" max="1" width="13.140625" customWidth="1"/>
    <col min="2" max="2" width="23" style="19" bestFit="1" customWidth="1"/>
  </cols>
  <sheetData>
    <row r="1" spans="1:2" x14ac:dyDescent="0.25">
      <c r="B1"/>
    </row>
    <row r="3" spans="1:2" x14ac:dyDescent="0.25">
      <c r="A3" s="16" t="s">
        <v>122</v>
      </c>
      <c r="B3" t="s">
        <v>124</v>
      </c>
    </row>
    <row r="4" spans="1:2" x14ac:dyDescent="0.25">
      <c r="A4" s="17">
        <v>2</v>
      </c>
      <c r="B4" s="18">
        <v>77128.092883500009</v>
      </c>
    </row>
    <row r="5" spans="1:2" x14ac:dyDescent="0.25">
      <c r="A5" s="20" t="s">
        <v>7</v>
      </c>
      <c r="B5" s="18">
        <v>12020.694888</v>
      </c>
    </row>
    <row r="6" spans="1:2" x14ac:dyDescent="0.25">
      <c r="A6" s="20" t="s">
        <v>0</v>
      </c>
      <c r="B6" s="18">
        <v>65107.39799550001</v>
      </c>
    </row>
    <row r="7" spans="1:2" x14ac:dyDescent="0.25">
      <c r="A7" s="17">
        <v>3</v>
      </c>
      <c r="B7" s="18">
        <v>254985.31050974998</v>
      </c>
    </row>
    <row r="8" spans="1:2" x14ac:dyDescent="0.25">
      <c r="A8" s="20" t="s">
        <v>0</v>
      </c>
      <c r="B8" s="18">
        <v>254985.31050974998</v>
      </c>
    </row>
    <row r="9" spans="1:2" x14ac:dyDescent="0.25">
      <c r="A9" s="17">
        <v>4</v>
      </c>
      <c r="B9" s="18">
        <v>1472624.9809057501</v>
      </c>
    </row>
    <row r="10" spans="1:2" x14ac:dyDescent="0.25">
      <c r="A10" s="20" t="s">
        <v>7</v>
      </c>
      <c r="B10" s="18">
        <v>1371776.9386500001</v>
      </c>
    </row>
    <row r="11" spans="1:2" x14ac:dyDescent="0.25">
      <c r="A11" s="20" t="s">
        <v>0</v>
      </c>
      <c r="B11" s="18">
        <v>100848.04225574998</v>
      </c>
    </row>
    <row r="12" spans="1:2" x14ac:dyDescent="0.25">
      <c r="A12" s="17">
        <v>5</v>
      </c>
      <c r="B12" s="18">
        <v>35530.669500000004</v>
      </c>
    </row>
    <row r="13" spans="1:2" x14ac:dyDescent="0.25">
      <c r="A13" s="20" t="s">
        <v>7</v>
      </c>
      <c r="B13" s="18">
        <v>35530.669500000004</v>
      </c>
    </row>
    <row r="14" spans="1:2" x14ac:dyDescent="0.25">
      <c r="A14" s="17" t="s">
        <v>123</v>
      </c>
      <c r="B14" s="18">
        <v>1840269.0537990001</v>
      </c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3"/>
  <sheetViews>
    <sheetView tabSelected="1" zoomScale="80" zoomScaleNormal="80" workbookViewId="0">
      <pane ySplit="1" topLeftCell="A158" activePane="bottomLeft" state="frozen"/>
      <selection pane="bottomLeft" activeCell="Q200" sqref="Q200"/>
    </sheetView>
  </sheetViews>
  <sheetFormatPr defaultRowHeight="15" x14ac:dyDescent="0.25"/>
  <cols>
    <col min="1" max="1" width="5.5703125" style="3" bestFit="1" customWidth="1"/>
    <col min="2" max="2" width="6.7109375" style="3" bestFit="1" customWidth="1"/>
    <col min="3" max="3" width="12" style="3" bestFit="1" customWidth="1"/>
    <col min="4" max="4" width="32.140625" style="3" bestFit="1" customWidth="1"/>
    <col min="5" max="5" width="16.42578125" style="3" bestFit="1" customWidth="1"/>
    <col min="6" max="6" width="15.57031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1" width="11.28515625" style="7" customWidth="1"/>
    <col min="12" max="12" width="15.42578125" style="8" customWidth="1"/>
    <col min="13" max="13" width="11.7109375" style="3" bestFit="1" customWidth="1"/>
    <col min="14" max="14" width="30.5703125" style="3" bestFit="1" customWidth="1"/>
    <col min="15" max="15" width="22.42578125" style="3" bestFit="1" customWidth="1"/>
    <col min="16" max="16" width="15.7109375" style="3" bestFit="1" customWidth="1"/>
    <col min="17" max="17" width="13.5703125" style="4" bestFit="1" customWidth="1"/>
    <col min="18" max="18" width="25.140625" style="3" bestFit="1" customWidth="1"/>
    <col min="19" max="19" width="9.28515625" style="3" bestFit="1" customWidth="1"/>
    <col min="20" max="20" width="13.5703125" style="4" bestFit="1" customWidth="1"/>
  </cols>
  <sheetData>
    <row r="1" spans="1:20" s="12" customFormat="1" ht="35.25" customHeight="1" x14ac:dyDescent="0.25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1" t="s">
        <v>26</v>
      </c>
      <c r="H1" s="11" t="s">
        <v>27</v>
      </c>
      <c r="I1" s="11" t="s">
        <v>28</v>
      </c>
      <c r="J1" s="13" t="s">
        <v>29</v>
      </c>
      <c r="K1" s="13" t="s">
        <v>30</v>
      </c>
      <c r="L1" s="14" t="s">
        <v>31</v>
      </c>
      <c r="M1" s="11" t="s">
        <v>32</v>
      </c>
      <c r="N1" s="11" t="s">
        <v>33</v>
      </c>
      <c r="O1" s="11" t="s">
        <v>34</v>
      </c>
      <c r="P1" s="11" t="s">
        <v>35</v>
      </c>
      <c r="Q1" s="14"/>
      <c r="R1" s="11"/>
      <c r="S1" s="11"/>
      <c r="T1" s="14"/>
    </row>
    <row r="2" spans="1:20" x14ac:dyDescent="0.25">
      <c r="A2" s="5">
        <v>2021</v>
      </c>
      <c r="B2" s="5">
        <v>2</v>
      </c>
      <c r="C2" s="5" t="s">
        <v>0</v>
      </c>
      <c r="D2" s="5">
        <v>5479694</v>
      </c>
      <c r="E2" s="5">
        <v>60.3</v>
      </c>
      <c r="F2" s="5">
        <v>6.99</v>
      </c>
      <c r="G2" s="5" t="s">
        <v>1</v>
      </c>
      <c r="H2" s="5">
        <v>10</v>
      </c>
      <c r="I2" s="5">
        <v>96.01</v>
      </c>
      <c r="J2" s="9">
        <v>14.84</v>
      </c>
      <c r="K2" s="9">
        <v>11.129999999999999</v>
      </c>
      <c r="L2" s="10">
        <v>1068.5913</v>
      </c>
      <c r="M2" s="5" t="s">
        <v>2</v>
      </c>
      <c r="N2" s="5" t="s">
        <v>3</v>
      </c>
      <c r="O2" s="5" t="s">
        <v>4</v>
      </c>
      <c r="P2" s="5">
        <v>65</v>
      </c>
      <c r="Q2" s="6"/>
      <c r="R2" s="5"/>
      <c r="S2" s="5"/>
      <c r="T2" s="6"/>
    </row>
    <row r="3" spans="1:20" x14ac:dyDescent="0.25">
      <c r="A3" s="5">
        <v>2021</v>
      </c>
      <c r="B3" s="5">
        <v>2</v>
      </c>
      <c r="C3" s="5" t="s">
        <v>0</v>
      </c>
      <c r="D3" s="5">
        <v>5479699</v>
      </c>
      <c r="E3" s="5">
        <v>60.3</v>
      </c>
      <c r="F3" s="5">
        <v>6.99</v>
      </c>
      <c r="G3" s="5" t="s">
        <v>1</v>
      </c>
      <c r="H3" s="5">
        <v>1</v>
      </c>
      <c r="I3" s="5">
        <v>9.6</v>
      </c>
      <c r="J3" s="9">
        <v>14.84</v>
      </c>
      <c r="K3" s="9">
        <v>11.129999999999999</v>
      </c>
      <c r="L3" s="10">
        <v>106.84799999999998</v>
      </c>
      <c r="M3" s="5" t="s">
        <v>2</v>
      </c>
      <c r="N3" s="5" t="s">
        <v>5</v>
      </c>
      <c r="O3" s="5" t="s">
        <v>4</v>
      </c>
      <c r="P3" s="5">
        <v>65</v>
      </c>
      <c r="Q3" s="6"/>
      <c r="R3" s="5"/>
      <c r="S3" s="5"/>
      <c r="T3" s="6"/>
    </row>
    <row r="4" spans="1:20" x14ac:dyDescent="0.25">
      <c r="A4" s="5">
        <v>2021</v>
      </c>
      <c r="B4" s="5">
        <v>2</v>
      </c>
      <c r="C4" s="5" t="s">
        <v>0</v>
      </c>
      <c r="D4" s="5">
        <v>5479698</v>
      </c>
      <c r="E4" s="5">
        <v>60.3</v>
      </c>
      <c r="F4" s="5">
        <v>6.99</v>
      </c>
      <c r="G4" s="5" t="s">
        <v>1</v>
      </c>
      <c r="H4" s="5">
        <v>1</v>
      </c>
      <c r="I4" s="5">
        <v>9.6</v>
      </c>
      <c r="J4" s="9">
        <v>14.84</v>
      </c>
      <c r="K4" s="9">
        <v>11.129999999999999</v>
      </c>
      <c r="L4" s="10">
        <v>106.84799999999998</v>
      </c>
      <c r="M4" s="5" t="s">
        <v>2</v>
      </c>
      <c r="N4" s="5" t="s">
        <v>5</v>
      </c>
      <c r="O4" s="5" t="s">
        <v>4</v>
      </c>
      <c r="P4" s="5">
        <v>65</v>
      </c>
      <c r="Q4" s="6"/>
      <c r="R4" s="5"/>
      <c r="S4" s="5"/>
      <c r="T4" s="6"/>
    </row>
    <row r="5" spans="1:20" x14ac:dyDescent="0.25">
      <c r="A5" s="5">
        <v>2021</v>
      </c>
      <c r="B5" s="5">
        <v>2</v>
      </c>
      <c r="C5" s="5" t="s">
        <v>0</v>
      </c>
      <c r="D5" s="5">
        <v>5479903</v>
      </c>
      <c r="E5" s="5">
        <v>73</v>
      </c>
      <c r="F5" s="5">
        <v>9.67</v>
      </c>
      <c r="G5" s="5" t="s">
        <v>1</v>
      </c>
      <c r="H5" s="5">
        <v>10</v>
      </c>
      <c r="I5" s="5">
        <v>96.010499999999993</v>
      </c>
      <c r="J5" s="9">
        <v>18.149999999999999</v>
      </c>
      <c r="K5" s="9">
        <v>13.612499999999999</v>
      </c>
      <c r="L5" s="10">
        <v>1306.9429312499999</v>
      </c>
      <c r="M5" s="5" t="s">
        <v>2</v>
      </c>
      <c r="N5" s="5" t="s">
        <v>6</v>
      </c>
      <c r="O5" s="5" t="s">
        <v>4</v>
      </c>
      <c r="P5" s="5">
        <v>65</v>
      </c>
      <c r="Q5" s="6"/>
      <c r="R5" s="5"/>
      <c r="S5" s="5"/>
      <c r="T5" s="6"/>
    </row>
    <row r="6" spans="1:20" x14ac:dyDescent="0.25">
      <c r="A6" s="5">
        <v>2021</v>
      </c>
      <c r="B6" s="5">
        <v>2</v>
      </c>
      <c r="C6" s="5" t="s">
        <v>0</v>
      </c>
      <c r="D6" s="5">
        <v>5479902</v>
      </c>
      <c r="E6" s="5">
        <v>73</v>
      </c>
      <c r="F6" s="5">
        <v>9.67</v>
      </c>
      <c r="G6" s="5" t="s">
        <v>1</v>
      </c>
      <c r="H6" s="5">
        <v>24</v>
      </c>
      <c r="I6" s="5">
        <v>230.4298</v>
      </c>
      <c r="J6" s="9">
        <v>18.149999999999999</v>
      </c>
      <c r="K6" s="9">
        <v>13.612499999999999</v>
      </c>
      <c r="L6" s="10">
        <v>3136.7256524999998</v>
      </c>
      <c r="M6" s="5" t="s">
        <v>2</v>
      </c>
      <c r="N6" s="5" t="s">
        <v>6</v>
      </c>
      <c r="O6" s="5" t="s">
        <v>4</v>
      </c>
      <c r="P6" s="5">
        <v>65</v>
      </c>
      <c r="Q6" s="6"/>
      <c r="R6" s="5"/>
      <c r="S6" s="5"/>
      <c r="T6" s="6"/>
    </row>
    <row r="7" spans="1:20" x14ac:dyDescent="0.25">
      <c r="A7" s="5">
        <v>2021</v>
      </c>
      <c r="B7" s="5">
        <v>2</v>
      </c>
      <c r="C7" s="5" t="s">
        <v>0</v>
      </c>
      <c r="D7" s="5">
        <v>5479901</v>
      </c>
      <c r="E7" s="5">
        <v>73</v>
      </c>
      <c r="F7" s="5">
        <v>9.67</v>
      </c>
      <c r="G7" s="5" t="s">
        <v>1</v>
      </c>
      <c r="H7" s="5">
        <v>14</v>
      </c>
      <c r="I7" s="5">
        <v>134.41999999999999</v>
      </c>
      <c r="J7" s="9">
        <v>18.149999999999999</v>
      </c>
      <c r="K7" s="9">
        <v>13.612499999999999</v>
      </c>
      <c r="L7" s="10">
        <v>1829.7922499999997</v>
      </c>
      <c r="M7" s="5" t="s">
        <v>2</v>
      </c>
      <c r="N7" s="5" t="s">
        <v>6</v>
      </c>
      <c r="O7" s="5" t="s">
        <v>4</v>
      </c>
      <c r="P7" s="5">
        <v>65</v>
      </c>
      <c r="Q7" s="6"/>
      <c r="R7" s="5"/>
      <c r="S7" s="5"/>
      <c r="T7" s="6"/>
    </row>
    <row r="8" spans="1:20" x14ac:dyDescent="0.25">
      <c r="A8" s="5">
        <v>2021</v>
      </c>
      <c r="B8" s="5">
        <v>2</v>
      </c>
      <c r="C8" s="5" t="s">
        <v>0</v>
      </c>
      <c r="D8" s="5">
        <v>5479903</v>
      </c>
      <c r="E8" s="5">
        <v>73</v>
      </c>
      <c r="F8" s="5">
        <v>9.67</v>
      </c>
      <c r="G8" s="5" t="s">
        <v>1</v>
      </c>
      <c r="H8" s="5">
        <v>24</v>
      </c>
      <c r="I8" s="5">
        <v>230.42529999999999</v>
      </c>
      <c r="J8" s="9">
        <v>18.149999999999999</v>
      </c>
      <c r="K8" s="9">
        <v>13.612499999999999</v>
      </c>
      <c r="L8" s="10">
        <v>3136.6643962499998</v>
      </c>
      <c r="M8" s="5" t="s">
        <v>2</v>
      </c>
      <c r="N8" s="5" t="s">
        <v>6</v>
      </c>
      <c r="O8" s="5" t="s">
        <v>4</v>
      </c>
      <c r="P8" s="5">
        <v>65</v>
      </c>
      <c r="Q8" s="6"/>
      <c r="R8" s="5"/>
      <c r="S8" s="5"/>
      <c r="T8" s="6"/>
    </row>
    <row r="9" spans="1:20" x14ac:dyDescent="0.25">
      <c r="A9" s="5">
        <v>2021</v>
      </c>
      <c r="B9" s="5">
        <v>2</v>
      </c>
      <c r="C9" s="5" t="s">
        <v>0</v>
      </c>
      <c r="D9" s="5">
        <v>5479906</v>
      </c>
      <c r="E9" s="5">
        <v>73</v>
      </c>
      <c r="F9" s="5">
        <v>9.67</v>
      </c>
      <c r="G9" s="5" t="s">
        <v>1</v>
      </c>
      <c r="H9" s="5">
        <v>12</v>
      </c>
      <c r="I9" s="5">
        <v>115.21</v>
      </c>
      <c r="J9" s="9">
        <v>18.149999999999999</v>
      </c>
      <c r="K9" s="9">
        <v>13.612499999999999</v>
      </c>
      <c r="L9" s="10">
        <v>1568.2961249999998</v>
      </c>
      <c r="M9" s="5" t="s">
        <v>2</v>
      </c>
      <c r="N9" s="5" t="s">
        <v>6</v>
      </c>
      <c r="O9" s="5" t="s">
        <v>4</v>
      </c>
      <c r="P9" s="5">
        <v>65</v>
      </c>
      <c r="Q9" s="6"/>
      <c r="R9" s="5"/>
      <c r="S9" s="5"/>
      <c r="T9" s="6"/>
    </row>
    <row r="10" spans="1:20" x14ac:dyDescent="0.25">
      <c r="A10" s="5">
        <v>2021</v>
      </c>
      <c r="B10" s="5">
        <v>2</v>
      </c>
      <c r="C10" s="5" t="s">
        <v>0</v>
      </c>
      <c r="D10" s="5">
        <v>5479905</v>
      </c>
      <c r="E10" s="5">
        <v>73</v>
      </c>
      <c r="F10" s="5">
        <v>9.67</v>
      </c>
      <c r="G10" s="5" t="s">
        <v>1</v>
      </c>
      <c r="H10" s="5">
        <v>76</v>
      </c>
      <c r="I10" s="5">
        <v>729.69119999999998</v>
      </c>
      <c r="J10" s="9">
        <v>18.149999999999999</v>
      </c>
      <c r="K10" s="9">
        <v>13.612499999999999</v>
      </c>
      <c r="L10" s="10">
        <v>9932.9214599999996</v>
      </c>
      <c r="M10" s="5" t="s">
        <v>2</v>
      </c>
      <c r="N10" s="5" t="s">
        <v>6</v>
      </c>
      <c r="O10" s="5" t="s">
        <v>4</v>
      </c>
      <c r="P10" s="5">
        <v>65</v>
      </c>
      <c r="Q10" s="6"/>
      <c r="R10" s="5"/>
      <c r="S10" s="5"/>
      <c r="T10" s="6"/>
    </row>
    <row r="11" spans="1:20" x14ac:dyDescent="0.25">
      <c r="A11" s="5">
        <v>2021</v>
      </c>
      <c r="B11" s="5">
        <v>2</v>
      </c>
      <c r="C11" s="5" t="s">
        <v>7</v>
      </c>
      <c r="D11" s="5">
        <v>5480450</v>
      </c>
      <c r="E11" s="5">
        <v>114.3</v>
      </c>
      <c r="F11" s="5">
        <v>17.260000000000002</v>
      </c>
      <c r="G11" s="5" t="s">
        <v>1</v>
      </c>
      <c r="H11" s="5">
        <v>40</v>
      </c>
      <c r="I11" s="5">
        <v>384.048</v>
      </c>
      <c r="J11" s="9">
        <v>25.04</v>
      </c>
      <c r="K11" s="9">
        <v>18.78</v>
      </c>
      <c r="L11" s="10">
        <v>7212.4214400000001</v>
      </c>
      <c r="M11" s="5" t="s">
        <v>2</v>
      </c>
      <c r="N11" s="5" t="s">
        <v>8</v>
      </c>
      <c r="O11" s="5" t="s">
        <v>36</v>
      </c>
      <c r="P11" s="5">
        <v>68</v>
      </c>
      <c r="Q11" s="6"/>
      <c r="R11" s="5"/>
      <c r="S11" s="5"/>
      <c r="T11" s="6"/>
    </row>
    <row r="12" spans="1:20" x14ac:dyDescent="0.25">
      <c r="A12" s="5">
        <v>2021</v>
      </c>
      <c r="B12" s="5">
        <v>2</v>
      </c>
      <c r="C12" s="5" t="s">
        <v>7</v>
      </c>
      <c r="D12" s="5">
        <v>5480462</v>
      </c>
      <c r="E12" s="5">
        <v>114.3</v>
      </c>
      <c r="F12" s="5">
        <v>17.260000000000002</v>
      </c>
      <c r="G12" s="5" t="s">
        <v>1</v>
      </c>
      <c r="H12" s="5">
        <v>40</v>
      </c>
      <c r="I12" s="5">
        <v>384.04739999999998</v>
      </c>
      <c r="J12" s="9">
        <v>25.04</v>
      </c>
      <c r="K12" s="9">
        <v>12.52</v>
      </c>
      <c r="L12" s="10">
        <v>4808.2734479999999</v>
      </c>
      <c r="M12" s="5" t="s">
        <v>9</v>
      </c>
      <c r="N12" s="5" t="s">
        <v>8</v>
      </c>
      <c r="O12" s="5" t="s">
        <v>36</v>
      </c>
      <c r="P12" s="5">
        <v>68</v>
      </c>
      <c r="Q12" s="6"/>
      <c r="R12" s="5"/>
      <c r="S12" s="5"/>
      <c r="T12" s="6"/>
    </row>
    <row r="13" spans="1:20" x14ac:dyDescent="0.25">
      <c r="A13" s="5">
        <v>2021</v>
      </c>
      <c r="B13" s="5">
        <v>2</v>
      </c>
      <c r="C13" s="5" t="s">
        <v>0</v>
      </c>
      <c r="D13" s="5">
        <v>5480497</v>
      </c>
      <c r="E13" s="5">
        <v>60.3</v>
      </c>
      <c r="F13" s="5">
        <v>6.99</v>
      </c>
      <c r="G13" s="5" t="s">
        <v>1</v>
      </c>
      <c r="H13" s="5">
        <v>20</v>
      </c>
      <c r="I13" s="5">
        <v>192.02</v>
      </c>
      <c r="J13" s="9">
        <v>14.84</v>
      </c>
      <c r="K13" s="9">
        <v>11.129999999999999</v>
      </c>
      <c r="L13" s="10">
        <v>2137.1826000000001</v>
      </c>
      <c r="M13" s="5" t="s">
        <v>2</v>
      </c>
      <c r="N13" s="5" t="s">
        <v>5</v>
      </c>
      <c r="O13" s="5" t="s">
        <v>4</v>
      </c>
      <c r="P13" s="5">
        <v>65</v>
      </c>
      <c r="Q13" s="6"/>
      <c r="R13" s="5"/>
      <c r="S13" s="5"/>
      <c r="T13" s="6"/>
    </row>
    <row r="14" spans="1:20" x14ac:dyDescent="0.25">
      <c r="A14" s="5">
        <v>2021</v>
      </c>
      <c r="B14" s="5">
        <v>2</v>
      </c>
      <c r="C14" s="5" t="s">
        <v>0</v>
      </c>
      <c r="D14" s="5">
        <v>5480498</v>
      </c>
      <c r="E14" s="5">
        <v>60.3</v>
      </c>
      <c r="F14" s="5">
        <v>6.99</v>
      </c>
      <c r="G14" s="5" t="s">
        <v>1</v>
      </c>
      <c r="H14" s="5">
        <v>2</v>
      </c>
      <c r="I14" s="5">
        <v>19.2</v>
      </c>
      <c r="J14" s="9">
        <v>14.84</v>
      </c>
      <c r="K14" s="9">
        <v>11.129999999999999</v>
      </c>
      <c r="L14" s="10">
        <v>213.69599999999997</v>
      </c>
      <c r="M14" s="5" t="s">
        <v>2</v>
      </c>
      <c r="N14" s="5" t="s">
        <v>5</v>
      </c>
      <c r="O14" s="5" t="s">
        <v>4</v>
      </c>
      <c r="P14" s="5">
        <v>65</v>
      </c>
      <c r="Q14" s="6"/>
      <c r="R14" s="5"/>
      <c r="S14" s="5"/>
      <c r="T14" s="6"/>
    </row>
    <row r="15" spans="1:20" x14ac:dyDescent="0.25">
      <c r="A15" s="5">
        <v>2021</v>
      </c>
      <c r="B15" s="5">
        <v>2</v>
      </c>
      <c r="C15" s="5" t="s">
        <v>0</v>
      </c>
      <c r="D15" s="5">
        <v>5480499</v>
      </c>
      <c r="E15" s="5">
        <v>60.3</v>
      </c>
      <c r="F15" s="5">
        <v>6.99</v>
      </c>
      <c r="G15" s="5" t="s">
        <v>1</v>
      </c>
      <c r="H15" s="5">
        <v>5</v>
      </c>
      <c r="I15" s="5">
        <v>48.003300000000003</v>
      </c>
      <c r="J15" s="9">
        <v>14.84</v>
      </c>
      <c r="K15" s="9">
        <v>11.129999999999999</v>
      </c>
      <c r="L15" s="10">
        <v>534.27672899999993</v>
      </c>
      <c r="M15" s="5" t="s">
        <v>2</v>
      </c>
      <c r="N15" s="5" t="s">
        <v>5</v>
      </c>
      <c r="O15" s="5" t="s">
        <v>4</v>
      </c>
      <c r="P15" s="5">
        <v>65</v>
      </c>
      <c r="Q15" s="6"/>
      <c r="R15" s="5"/>
      <c r="S15" s="5"/>
      <c r="T15" s="6"/>
    </row>
    <row r="16" spans="1:20" x14ac:dyDescent="0.25">
      <c r="A16" s="5">
        <v>2021</v>
      </c>
      <c r="B16" s="5">
        <v>2</v>
      </c>
      <c r="C16" s="5" t="s">
        <v>0</v>
      </c>
      <c r="D16" s="5">
        <v>5480500</v>
      </c>
      <c r="E16" s="5">
        <v>60.3</v>
      </c>
      <c r="F16" s="5">
        <v>6.99</v>
      </c>
      <c r="G16" s="5" t="s">
        <v>1</v>
      </c>
      <c r="H16" s="5">
        <v>23</v>
      </c>
      <c r="I16" s="5">
        <v>220.83</v>
      </c>
      <c r="J16" s="9">
        <v>14.84</v>
      </c>
      <c r="K16" s="9">
        <v>11.129999999999999</v>
      </c>
      <c r="L16" s="10">
        <v>2457.8379</v>
      </c>
      <c r="M16" s="5" t="s">
        <v>2</v>
      </c>
      <c r="N16" s="5" t="s">
        <v>5</v>
      </c>
      <c r="O16" s="5" t="s">
        <v>4</v>
      </c>
      <c r="P16" s="5">
        <v>65</v>
      </c>
      <c r="Q16" s="6"/>
      <c r="R16" s="5"/>
      <c r="S16" s="5"/>
      <c r="T16" s="6"/>
    </row>
    <row r="17" spans="1:20" x14ac:dyDescent="0.25">
      <c r="A17" s="5">
        <v>2021</v>
      </c>
      <c r="B17" s="5">
        <v>2</v>
      </c>
      <c r="C17" s="5" t="s">
        <v>0</v>
      </c>
      <c r="D17" s="5">
        <v>5480664</v>
      </c>
      <c r="E17" s="5">
        <v>73</v>
      </c>
      <c r="F17" s="5">
        <v>9.67</v>
      </c>
      <c r="G17" s="5" t="s">
        <v>1</v>
      </c>
      <c r="H17" s="5">
        <v>1</v>
      </c>
      <c r="I17" s="5">
        <v>9.6024999999999991</v>
      </c>
      <c r="J17" s="9">
        <v>18.149999999999999</v>
      </c>
      <c r="K17" s="9">
        <v>13.612499999999999</v>
      </c>
      <c r="L17" s="10">
        <v>130.71403124999998</v>
      </c>
      <c r="M17" s="5" t="s">
        <v>2</v>
      </c>
      <c r="N17" s="5" t="s">
        <v>10</v>
      </c>
      <c r="O17" s="5" t="s">
        <v>36</v>
      </c>
      <c r="P17" s="5">
        <v>105</v>
      </c>
      <c r="Q17" s="6"/>
      <c r="R17" s="5"/>
      <c r="S17" s="5"/>
      <c r="T17" s="6"/>
    </row>
    <row r="18" spans="1:20" x14ac:dyDescent="0.25">
      <c r="A18" s="5">
        <v>2021</v>
      </c>
      <c r="B18" s="5">
        <v>2</v>
      </c>
      <c r="C18" s="5" t="s">
        <v>0</v>
      </c>
      <c r="D18" s="5">
        <v>5480665</v>
      </c>
      <c r="E18" s="5">
        <v>73</v>
      </c>
      <c r="F18" s="5">
        <v>9.67</v>
      </c>
      <c r="G18" s="5" t="s">
        <v>1</v>
      </c>
      <c r="H18" s="5">
        <v>11</v>
      </c>
      <c r="I18" s="5">
        <v>105.61</v>
      </c>
      <c r="J18" s="9">
        <v>18.149999999999999</v>
      </c>
      <c r="K18" s="9">
        <v>9.0749999999999993</v>
      </c>
      <c r="L18" s="10">
        <v>958.41074999999989</v>
      </c>
      <c r="M18" s="5" t="s">
        <v>9</v>
      </c>
      <c r="N18" s="5" t="s">
        <v>10</v>
      </c>
      <c r="O18" s="5" t="s">
        <v>36</v>
      </c>
      <c r="P18" s="5">
        <v>105</v>
      </c>
      <c r="Q18" s="6"/>
      <c r="R18" s="5"/>
      <c r="S18" s="5"/>
      <c r="T18" s="6"/>
    </row>
    <row r="19" spans="1:20" x14ac:dyDescent="0.25">
      <c r="A19" s="5">
        <v>2021</v>
      </c>
      <c r="B19" s="5">
        <v>2</v>
      </c>
      <c r="C19" s="5" t="s">
        <v>0</v>
      </c>
      <c r="D19" s="5">
        <v>5480663</v>
      </c>
      <c r="E19" s="5">
        <v>73</v>
      </c>
      <c r="F19" s="5">
        <v>9.67</v>
      </c>
      <c r="G19" s="5" t="s">
        <v>1</v>
      </c>
      <c r="H19" s="5">
        <v>2</v>
      </c>
      <c r="I19" s="5">
        <v>19.201899999999998</v>
      </c>
      <c r="J19" s="9">
        <v>18.149999999999999</v>
      </c>
      <c r="K19" s="9">
        <v>13.612499999999999</v>
      </c>
      <c r="L19" s="10">
        <v>261.38586374999994</v>
      </c>
      <c r="M19" s="5" t="s">
        <v>2</v>
      </c>
      <c r="N19" s="5" t="s">
        <v>10</v>
      </c>
      <c r="O19" s="5" t="s">
        <v>36</v>
      </c>
      <c r="P19" s="5">
        <v>105</v>
      </c>
      <c r="Q19" s="6"/>
      <c r="R19" s="5"/>
      <c r="S19" s="5"/>
      <c r="T19" s="6"/>
    </row>
    <row r="20" spans="1:20" x14ac:dyDescent="0.25">
      <c r="A20" s="5">
        <v>2021</v>
      </c>
      <c r="B20" s="5">
        <v>2</v>
      </c>
      <c r="C20" s="5" t="s">
        <v>0</v>
      </c>
      <c r="D20" s="5">
        <v>5480689</v>
      </c>
      <c r="E20" s="5">
        <v>60.3</v>
      </c>
      <c r="F20" s="5">
        <v>6.99</v>
      </c>
      <c r="G20" s="5" t="s">
        <v>1</v>
      </c>
      <c r="H20" s="5">
        <v>10</v>
      </c>
      <c r="I20" s="5">
        <v>96.006699999999995</v>
      </c>
      <c r="J20" s="9">
        <v>14.84</v>
      </c>
      <c r="K20" s="9">
        <v>11.129999999999999</v>
      </c>
      <c r="L20" s="10">
        <v>1068.5545709999999</v>
      </c>
      <c r="M20" s="5" t="s">
        <v>2</v>
      </c>
      <c r="N20" s="5" t="s">
        <v>11</v>
      </c>
      <c r="O20" s="5" t="s">
        <v>4</v>
      </c>
      <c r="P20" s="5">
        <v>65</v>
      </c>
      <c r="Q20" s="6"/>
      <c r="R20" s="5"/>
      <c r="S20" s="5"/>
      <c r="T20" s="6"/>
    </row>
    <row r="21" spans="1:20" x14ac:dyDescent="0.25">
      <c r="A21" s="5">
        <v>2021</v>
      </c>
      <c r="B21" s="5">
        <v>2</v>
      </c>
      <c r="C21" s="5" t="s">
        <v>0</v>
      </c>
      <c r="D21" s="5">
        <v>5480922</v>
      </c>
      <c r="E21" s="5">
        <v>88.9</v>
      </c>
      <c r="F21" s="5">
        <v>13.84</v>
      </c>
      <c r="G21" s="5" t="s">
        <v>1</v>
      </c>
      <c r="H21" s="5">
        <v>10</v>
      </c>
      <c r="I21" s="5">
        <v>96.01</v>
      </c>
      <c r="J21" s="9">
        <v>25.97</v>
      </c>
      <c r="K21" s="9">
        <v>19.477499999999999</v>
      </c>
      <c r="L21" s="10">
        <v>1870.0347750000001</v>
      </c>
      <c r="M21" s="5" t="s">
        <v>2</v>
      </c>
      <c r="N21" s="5" t="s">
        <v>12</v>
      </c>
      <c r="O21" s="5" t="s">
        <v>36</v>
      </c>
      <c r="P21" s="5">
        <v>68</v>
      </c>
      <c r="Q21" s="6"/>
      <c r="R21" s="5"/>
      <c r="S21" s="5"/>
      <c r="T21" s="6"/>
    </row>
    <row r="22" spans="1:20" x14ac:dyDescent="0.25">
      <c r="A22" s="5">
        <v>2021</v>
      </c>
      <c r="B22" s="5">
        <v>2</v>
      </c>
      <c r="C22" s="5" t="s">
        <v>0</v>
      </c>
      <c r="D22" s="5">
        <v>5480921</v>
      </c>
      <c r="E22" s="5">
        <v>88.9</v>
      </c>
      <c r="F22" s="5">
        <v>13.84</v>
      </c>
      <c r="G22" s="5" t="s">
        <v>1</v>
      </c>
      <c r="H22" s="5">
        <v>10</v>
      </c>
      <c r="I22" s="5">
        <v>96.015000000000001</v>
      </c>
      <c r="J22" s="9">
        <v>25.97</v>
      </c>
      <c r="K22" s="9">
        <v>19.477499999999999</v>
      </c>
      <c r="L22" s="10">
        <v>1870.1321624999998</v>
      </c>
      <c r="M22" s="5" t="s">
        <v>2</v>
      </c>
      <c r="N22" s="5" t="s">
        <v>12</v>
      </c>
      <c r="O22" s="5" t="s">
        <v>36</v>
      </c>
      <c r="P22" s="5">
        <v>68</v>
      </c>
      <c r="Q22" s="6"/>
      <c r="R22" s="5"/>
      <c r="S22" s="5"/>
      <c r="T22" s="6"/>
    </row>
    <row r="23" spans="1:20" x14ac:dyDescent="0.25">
      <c r="A23" s="5">
        <v>2021</v>
      </c>
      <c r="B23" s="5">
        <v>2</v>
      </c>
      <c r="C23" s="5" t="s">
        <v>0</v>
      </c>
      <c r="D23" s="5">
        <v>5480920</v>
      </c>
      <c r="E23" s="5">
        <v>88.9</v>
      </c>
      <c r="F23" s="5">
        <v>13.84</v>
      </c>
      <c r="G23" s="5" t="s">
        <v>1</v>
      </c>
      <c r="H23" s="5">
        <v>20</v>
      </c>
      <c r="I23" s="5">
        <v>192.02289999999999</v>
      </c>
      <c r="J23" s="9">
        <v>25.97</v>
      </c>
      <c r="K23" s="9">
        <v>12.984999999999999</v>
      </c>
      <c r="L23" s="10">
        <v>2493.4173564999996</v>
      </c>
      <c r="M23" s="5" t="s">
        <v>9</v>
      </c>
      <c r="N23" s="5" t="s">
        <v>12</v>
      </c>
      <c r="O23" s="5" t="s">
        <v>36</v>
      </c>
      <c r="P23" s="5">
        <v>68</v>
      </c>
      <c r="Q23" s="6"/>
      <c r="R23" s="5"/>
      <c r="S23" s="5"/>
      <c r="T23" s="6"/>
    </row>
    <row r="24" spans="1:20" x14ac:dyDescent="0.25">
      <c r="A24" s="5">
        <v>2021</v>
      </c>
      <c r="B24" s="5">
        <v>2</v>
      </c>
      <c r="C24" s="5" t="s">
        <v>0</v>
      </c>
      <c r="D24" s="5">
        <v>5480918</v>
      </c>
      <c r="E24" s="5">
        <v>88.9</v>
      </c>
      <c r="F24" s="5">
        <v>13.84</v>
      </c>
      <c r="G24" s="5" t="s">
        <v>1</v>
      </c>
      <c r="H24" s="5">
        <v>2</v>
      </c>
      <c r="I24" s="5">
        <v>19.202300000000001</v>
      </c>
      <c r="J24" s="9">
        <v>25.97</v>
      </c>
      <c r="K24" s="9">
        <v>12.984999999999999</v>
      </c>
      <c r="L24" s="10">
        <v>249.34186550000001</v>
      </c>
      <c r="M24" s="5" t="s">
        <v>9</v>
      </c>
      <c r="N24" s="5" t="s">
        <v>12</v>
      </c>
      <c r="O24" s="5" t="s">
        <v>36</v>
      </c>
      <c r="P24" s="5">
        <v>68</v>
      </c>
      <c r="Q24" s="6"/>
      <c r="R24" s="5"/>
      <c r="S24" s="5"/>
      <c r="T24" s="6"/>
    </row>
    <row r="25" spans="1:20" x14ac:dyDescent="0.25">
      <c r="A25" s="5">
        <v>2021</v>
      </c>
      <c r="B25" s="5">
        <v>2</v>
      </c>
      <c r="C25" s="5" t="s">
        <v>0</v>
      </c>
      <c r="D25" s="5">
        <v>5480919</v>
      </c>
      <c r="E25" s="5">
        <v>88.9</v>
      </c>
      <c r="F25" s="5">
        <v>13.84</v>
      </c>
      <c r="G25" s="5" t="s">
        <v>1</v>
      </c>
      <c r="H25" s="5">
        <v>8</v>
      </c>
      <c r="I25" s="5">
        <v>76.810500000000005</v>
      </c>
      <c r="J25" s="9">
        <v>25.97</v>
      </c>
      <c r="K25" s="9">
        <v>12.984999999999999</v>
      </c>
      <c r="L25" s="10">
        <v>997.3843425</v>
      </c>
      <c r="M25" s="5" t="s">
        <v>9</v>
      </c>
      <c r="N25" s="5" t="s">
        <v>12</v>
      </c>
      <c r="O25" s="5" t="s">
        <v>36</v>
      </c>
      <c r="P25" s="5">
        <v>68</v>
      </c>
      <c r="Q25" s="6"/>
      <c r="R25" s="5"/>
      <c r="S25" s="5"/>
      <c r="T25" s="6"/>
    </row>
    <row r="26" spans="1:20" x14ac:dyDescent="0.25">
      <c r="A26" s="5">
        <v>2021</v>
      </c>
      <c r="B26" s="5">
        <v>2</v>
      </c>
      <c r="C26" s="5" t="s">
        <v>0</v>
      </c>
      <c r="D26" s="5">
        <v>5481111</v>
      </c>
      <c r="E26" s="5">
        <v>88.9</v>
      </c>
      <c r="F26" s="5">
        <v>13.84</v>
      </c>
      <c r="G26" s="5" t="s">
        <v>1</v>
      </c>
      <c r="H26" s="5">
        <v>4</v>
      </c>
      <c r="I26" s="5">
        <v>38.404000000000003</v>
      </c>
      <c r="J26" s="9">
        <v>25.97</v>
      </c>
      <c r="K26" s="9">
        <v>12.984999999999999</v>
      </c>
      <c r="L26" s="10">
        <v>498.67594000000003</v>
      </c>
      <c r="M26" s="5" t="s">
        <v>9</v>
      </c>
      <c r="N26" s="5" t="s">
        <v>13</v>
      </c>
      <c r="O26" s="5" t="s">
        <v>36</v>
      </c>
      <c r="P26" s="5">
        <v>105</v>
      </c>
      <c r="Q26" s="6"/>
      <c r="R26" s="5"/>
      <c r="S26" s="5"/>
      <c r="T26" s="6"/>
    </row>
    <row r="27" spans="1:20" x14ac:dyDescent="0.25">
      <c r="A27" s="5">
        <v>2021</v>
      </c>
      <c r="B27" s="5">
        <v>2</v>
      </c>
      <c r="C27" s="5" t="s">
        <v>0</v>
      </c>
      <c r="D27" s="5">
        <v>5481377</v>
      </c>
      <c r="E27" s="5">
        <v>73</v>
      </c>
      <c r="F27" s="5">
        <v>9.67</v>
      </c>
      <c r="G27" s="5" t="s">
        <v>14</v>
      </c>
      <c r="H27" s="5">
        <v>2</v>
      </c>
      <c r="I27" s="5">
        <v>19.202400000000001</v>
      </c>
      <c r="J27" s="9">
        <v>18.149999999999999</v>
      </c>
      <c r="K27" s="9">
        <v>13.612499999999999</v>
      </c>
      <c r="L27" s="10">
        <v>261.39267000000001</v>
      </c>
      <c r="M27" s="5" t="s">
        <v>2</v>
      </c>
      <c r="N27" s="5" t="s">
        <v>15</v>
      </c>
      <c r="O27" s="5" t="s">
        <v>4</v>
      </c>
      <c r="P27" s="5">
        <v>65</v>
      </c>
      <c r="Q27" s="6"/>
      <c r="R27" s="5"/>
      <c r="S27" s="5"/>
      <c r="T27" s="6"/>
    </row>
    <row r="28" spans="1:20" x14ac:dyDescent="0.25">
      <c r="A28" s="5">
        <v>2021</v>
      </c>
      <c r="B28" s="5">
        <v>2</v>
      </c>
      <c r="C28" s="5" t="s">
        <v>0</v>
      </c>
      <c r="D28" s="5">
        <v>5481769</v>
      </c>
      <c r="E28" s="5">
        <v>88.9</v>
      </c>
      <c r="F28" s="5">
        <v>13.84</v>
      </c>
      <c r="G28" s="5" t="s">
        <v>1</v>
      </c>
      <c r="H28" s="5">
        <v>25</v>
      </c>
      <c r="I28" s="5">
        <v>240.03</v>
      </c>
      <c r="J28" s="9">
        <v>25.97</v>
      </c>
      <c r="K28" s="9">
        <v>19.477499999999999</v>
      </c>
      <c r="L28" s="10">
        <v>4675.1843250000002</v>
      </c>
      <c r="M28" s="5" t="s">
        <v>2</v>
      </c>
      <c r="N28" s="5" t="s">
        <v>12</v>
      </c>
      <c r="O28" s="5" t="s">
        <v>36</v>
      </c>
      <c r="P28" s="5">
        <v>68</v>
      </c>
      <c r="Q28" s="6"/>
      <c r="R28" s="5"/>
      <c r="S28" s="5"/>
      <c r="T28" s="6"/>
    </row>
    <row r="29" spans="1:20" x14ac:dyDescent="0.25">
      <c r="A29" s="5">
        <v>2021</v>
      </c>
      <c r="B29" s="5">
        <v>2</v>
      </c>
      <c r="C29" s="5" t="s">
        <v>0</v>
      </c>
      <c r="D29" s="5">
        <v>5481770</v>
      </c>
      <c r="E29" s="5">
        <v>88.9</v>
      </c>
      <c r="F29" s="5">
        <v>13.84</v>
      </c>
      <c r="G29" s="5" t="s">
        <v>1</v>
      </c>
      <c r="H29" s="5">
        <v>25</v>
      </c>
      <c r="I29" s="5">
        <v>240.03190000000001</v>
      </c>
      <c r="J29" s="9">
        <v>25.97</v>
      </c>
      <c r="K29" s="9">
        <v>19.477499999999999</v>
      </c>
      <c r="L29" s="10">
        <v>4675.2213322500002</v>
      </c>
      <c r="M29" s="5" t="s">
        <v>2</v>
      </c>
      <c r="N29" s="5" t="s">
        <v>12</v>
      </c>
      <c r="O29" s="5" t="s">
        <v>36</v>
      </c>
      <c r="P29" s="5">
        <v>68</v>
      </c>
      <c r="Q29" s="6"/>
      <c r="R29" s="5"/>
      <c r="S29" s="5"/>
      <c r="T29" s="6"/>
    </row>
    <row r="30" spans="1:20" x14ac:dyDescent="0.25">
      <c r="A30" s="5">
        <v>2021</v>
      </c>
      <c r="B30" s="5">
        <v>2</v>
      </c>
      <c r="C30" s="5" t="s">
        <v>0</v>
      </c>
      <c r="D30" s="5">
        <v>5481995</v>
      </c>
      <c r="E30" s="5">
        <v>60.3</v>
      </c>
      <c r="F30" s="5">
        <v>6.99</v>
      </c>
      <c r="G30" s="5" t="s">
        <v>1</v>
      </c>
      <c r="H30" s="5">
        <v>3</v>
      </c>
      <c r="I30" s="5">
        <v>28.803799999999999</v>
      </c>
      <c r="J30" s="9">
        <v>14.84</v>
      </c>
      <c r="K30" s="9">
        <v>11.129999999999999</v>
      </c>
      <c r="L30" s="10">
        <v>320.58629399999995</v>
      </c>
      <c r="M30" s="5" t="s">
        <v>2</v>
      </c>
      <c r="N30" s="5" t="s">
        <v>16</v>
      </c>
      <c r="O30" s="5" t="s">
        <v>36</v>
      </c>
      <c r="P30" s="5">
        <v>105</v>
      </c>
      <c r="Q30" s="6"/>
      <c r="R30" s="5"/>
      <c r="S30" s="5"/>
      <c r="T30" s="6"/>
    </row>
    <row r="31" spans="1:20" x14ac:dyDescent="0.25">
      <c r="A31" s="5">
        <v>2021</v>
      </c>
      <c r="B31" s="5">
        <v>2</v>
      </c>
      <c r="C31" s="5" t="s">
        <v>0</v>
      </c>
      <c r="D31" s="5">
        <v>5482337</v>
      </c>
      <c r="E31" s="5">
        <v>60.3</v>
      </c>
      <c r="F31" s="5">
        <v>6.99</v>
      </c>
      <c r="G31" s="5" t="s">
        <v>1</v>
      </c>
      <c r="H31" s="5">
        <v>75</v>
      </c>
      <c r="I31" s="5">
        <v>720.09490000000005</v>
      </c>
      <c r="J31" s="9">
        <v>14.84</v>
      </c>
      <c r="K31" s="9">
        <v>11.129999999999999</v>
      </c>
      <c r="L31" s="10">
        <v>8014.6562370000001</v>
      </c>
      <c r="M31" s="5" t="s">
        <v>2</v>
      </c>
      <c r="N31" s="5" t="s">
        <v>16</v>
      </c>
      <c r="O31" s="5" t="s">
        <v>36</v>
      </c>
      <c r="P31" s="5">
        <v>105</v>
      </c>
      <c r="Q31" s="6"/>
      <c r="R31" s="5"/>
      <c r="S31" s="5"/>
      <c r="T31" s="6"/>
    </row>
    <row r="32" spans="1:20" x14ac:dyDescent="0.25">
      <c r="A32" s="5">
        <v>2021</v>
      </c>
      <c r="B32" s="5">
        <v>2</v>
      </c>
      <c r="C32" s="5" t="s">
        <v>0</v>
      </c>
      <c r="D32" s="5">
        <v>5482426</v>
      </c>
      <c r="E32" s="5">
        <v>88.9</v>
      </c>
      <c r="F32" s="5">
        <v>13.84</v>
      </c>
      <c r="G32" s="5" t="s">
        <v>1</v>
      </c>
      <c r="H32" s="5">
        <v>28</v>
      </c>
      <c r="I32" s="5">
        <v>268.83229999999998</v>
      </c>
      <c r="J32" s="9">
        <v>25.97</v>
      </c>
      <c r="K32" s="9">
        <v>19.477499999999999</v>
      </c>
      <c r="L32" s="10">
        <v>5236.1811232499995</v>
      </c>
      <c r="M32" s="5" t="s">
        <v>2</v>
      </c>
      <c r="N32" s="5" t="s">
        <v>17</v>
      </c>
      <c r="O32" s="5" t="s">
        <v>36</v>
      </c>
      <c r="P32" s="5">
        <v>68</v>
      </c>
      <c r="Q32" s="6"/>
      <c r="R32" s="5"/>
      <c r="S32" s="5"/>
      <c r="T32" s="6"/>
    </row>
    <row r="33" spans="1:20" x14ac:dyDescent="0.25">
      <c r="A33" s="5">
        <v>2021</v>
      </c>
      <c r="B33" s="5">
        <v>2</v>
      </c>
      <c r="C33" s="5" t="s">
        <v>0</v>
      </c>
      <c r="D33" s="5">
        <v>5482427</v>
      </c>
      <c r="E33" s="5">
        <v>88.9</v>
      </c>
      <c r="F33" s="5">
        <v>13.84</v>
      </c>
      <c r="G33" s="5" t="s">
        <v>1</v>
      </c>
      <c r="H33" s="5">
        <v>32</v>
      </c>
      <c r="I33" s="5">
        <v>307.23919999999998</v>
      </c>
      <c r="J33" s="9">
        <v>25.97</v>
      </c>
      <c r="K33" s="9">
        <v>12.984999999999999</v>
      </c>
      <c r="L33" s="10">
        <v>3989.5010119999997</v>
      </c>
      <c r="M33" s="5" t="s">
        <v>9</v>
      </c>
      <c r="N33" s="5" t="s">
        <v>17</v>
      </c>
      <c r="O33" s="5" t="s">
        <v>36</v>
      </c>
      <c r="P33" s="5">
        <v>68</v>
      </c>
      <c r="Q33" s="6">
        <v>77128.092883500009</v>
      </c>
      <c r="R33" s="5" t="s">
        <v>18</v>
      </c>
      <c r="S33" s="5" t="s">
        <v>19</v>
      </c>
      <c r="T33" s="6">
        <v>77128.092883500009</v>
      </c>
    </row>
    <row r="34" spans="1:20" x14ac:dyDescent="0.25">
      <c r="A34" s="3">
        <v>2021</v>
      </c>
      <c r="B34" s="3">
        <v>3</v>
      </c>
      <c r="C34" s="3" t="s">
        <v>0</v>
      </c>
      <c r="D34" s="3" t="s">
        <v>37</v>
      </c>
      <c r="E34" s="3">
        <v>73</v>
      </c>
      <c r="F34" s="1">
        <f t="shared" ref="F34:F97" si="0">IF($E34=60.3,6.99,IF($E34=73,9.67,IF($E34=88.9,13.84,IF($E34=114.3,17.26,IF($E34=177.8,34.23,IF($E34=244.5,53.57,"ENTER WEIGHT"))))))</f>
        <v>9.67</v>
      </c>
      <c r="G34" s="2" t="s">
        <v>1</v>
      </c>
      <c r="H34" s="3">
        <v>3</v>
      </c>
      <c r="I34" s="3">
        <f>SUM(H34*9.5)</f>
        <v>28.5</v>
      </c>
      <c r="J34" s="7">
        <f t="shared" ref="J34:J97" si="1">IF($E34=60.3,14.84,IF($E34=73,18.15,IF($E34=88.9,25.97,IF(AND($E34=114.3, $F34=17.26),25.04,IF(AND($E34=177.8, $F34=34.23),48.34,IF(AND($E34=244.5,$F34=53.57),75.41,"ENTER WEIGHT"))))))</f>
        <v>18.149999999999999</v>
      </c>
      <c r="K34" s="7">
        <f t="shared" ref="K34:K40" si="2">IF(M34="NEW",J34*1,IF(M34="YELLOW",J34*0.75,IF(M34="BLUE",J34*0.5)))</f>
        <v>9.0749999999999993</v>
      </c>
      <c r="L34" s="8">
        <f t="shared" ref="L34:L40" si="3">I34*K34</f>
        <v>258.63749999999999</v>
      </c>
      <c r="M34" s="3" t="s">
        <v>9</v>
      </c>
      <c r="N34" s="3" t="s">
        <v>51</v>
      </c>
      <c r="O34" s="3" t="s">
        <v>66</v>
      </c>
    </row>
    <row r="35" spans="1:20" x14ac:dyDescent="0.25">
      <c r="A35" s="3">
        <v>2021</v>
      </c>
      <c r="B35" s="3">
        <v>3</v>
      </c>
      <c r="C35" s="3" t="s">
        <v>0</v>
      </c>
      <c r="D35" s="3" t="s">
        <v>38</v>
      </c>
      <c r="E35" s="3">
        <v>73</v>
      </c>
      <c r="F35" s="1">
        <f t="shared" si="0"/>
        <v>9.67</v>
      </c>
      <c r="G35" s="2" t="s">
        <v>1</v>
      </c>
      <c r="H35" s="3">
        <v>58</v>
      </c>
      <c r="I35" s="3">
        <f t="shared" ref="I35:I63" si="4">SUM(H35*9.5)</f>
        <v>551</v>
      </c>
      <c r="J35" s="7">
        <f t="shared" si="1"/>
        <v>18.149999999999999</v>
      </c>
      <c r="K35" s="7">
        <f t="shared" si="2"/>
        <v>18.149999999999999</v>
      </c>
      <c r="L35" s="8">
        <f t="shared" si="3"/>
        <v>10000.65</v>
      </c>
      <c r="M35" s="3" t="s">
        <v>50</v>
      </c>
      <c r="N35" s="3" t="s">
        <v>52</v>
      </c>
      <c r="O35" s="3" t="s">
        <v>66</v>
      </c>
    </row>
    <row r="36" spans="1:20" x14ac:dyDescent="0.25">
      <c r="A36" s="3">
        <v>2021</v>
      </c>
      <c r="B36" s="3">
        <v>3</v>
      </c>
      <c r="C36" s="3" t="s">
        <v>0</v>
      </c>
      <c r="D36" s="3" t="s">
        <v>39</v>
      </c>
      <c r="E36" s="3">
        <v>73</v>
      </c>
      <c r="F36" s="1">
        <f t="shared" si="0"/>
        <v>9.67</v>
      </c>
      <c r="G36" s="2" t="s">
        <v>1</v>
      </c>
      <c r="H36" s="3">
        <v>2</v>
      </c>
      <c r="I36" s="3">
        <f t="shared" si="4"/>
        <v>19</v>
      </c>
      <c r="J36" s="7">
        <f t="shared" si="1"/>
        <v>18.149999999999999</v>
      </c>
      <c r="K36" s="7">
        <f t="shared" si="2"/>
        <v>9.0749999999999993</v>
      </c>
      <c r="L36" s="8">
        <f t="shared" si="3"/>
        <v>172.42499999999998</v>
      </c>
      <c r="M36" s="3" t="s">
        <v>9</v>
      </c>
      <c r="N36" s="3" t="s">
        <v>53</v>
      </c>
      <c r="O36" s="3" t="s">
        <v>66</v>
      </c>
    </row>
    <row r="37" spans="1:20" x14ac:dyDescent="0.25">
      <c r="A37" s="3">
        <v>2021</v>
      </c>
      <c r="B37" s="3">
        <v>3</v>
      </c>
      <c r="C37" s="3" t="s">
        <v>0</v>
      </c>
      <c r="D37" s="3" t="s">
        <v>40</v>
      </c>
      <c r="E37" s="3">
        <v>73</v>
      </c>
      <c r="F37" s="1">
        <f t="shared" si="0"/>
        <v>9.67</v>
      </c>
      <c r="G37" s="2" t="s">
        <v>1</v>
      </c>
      <c r="H37" s="3">
        <v>56</v>
      </c>
      <c r="I37" s="3">
        <f t="shared" si="4"/>
        <v>532</v>
      </c>
      <c r="J37" s="7">
        <f t="shared" si="1"/>
        <v>18.149999999999999</v>
      </c>
      <c r="K37" s="7">
        <f t="shared" si="2"/>
        <v>9.0749999999999993</v>
      </c>
      <c r="L37" s="8">
        <f t="shared" si="3"/>
        <v>4827.8999999999996</v>
      </c>
      <c r="M37" s="3" t="s">
        <v>9</v>
      </c>
      <c r="N37" s="3" t="s">
        <v>54</v>
      </c>
      <c r="O37" s="3" t="s">
        <v>66</v>
      </c>
    </row>
    <row r="38" spans="1:20" x14ac:dyDescent="0.25">
      <c r="A38" s="3">
        <v>2021</v>
      </c>
      <c r="B38" s="3">
        <v>3</v>
      </c>
      <c r="C38" s="3" t="s">
        <v>0</v>
      </c>
      <c r="D38" s="3" t="s">
        <v>41</v>
      </c>
      <c r="E38" s="3">
        <v>73</v>
      </c>
      <c r="F38" s="1">
        <f t="shared" si="0"/>
        <v>9.67</v>
      </c>
      <c r="G38" s="2" t="s">
        <v>1</v>
      </c>
      <c r="H38" s="3">
        <v>4</v>
      </c>
      <c r="I38" s="3">
        <f t="shared" si="4"/>
        <v>38</v>
      </c>
      <c r="J38" s="7">
        <f t="shared" si="1"/>
        <v>18.149999999999999</v>
      </c>
      <c r="K38" s="7">
        <f t="shared" si="2"/>
        <v>13.612499999999999</v>
      </c>
      <c r="L38" s="8">
        <f t="shared" si="3"/>
        <v>517.27499999999998</v>
      </c>
      <c r="M38" s="3" t="s">
        <v>2</v>
      </c>
      <c r="N38" s="3" t="s">
        <v>55</v>
      </c>
      <c r="O38" s="3" t="s">
        <v>66</v>
      </c>
    </row>
    <row r="39" spans="1:20" x14ac:dyDescent="0.25">
      <c r="A39" s="3">
        <v>2021</v>
      </c>
      <c r="B39" s="3">
        <v>3</v>
      </c>
      <c r="C39" s="3" t="s">
        <v>0</v>
      </c>
      <c r="D39" s="3" t="s">
        <v>42</v>
      </c>
      <c r="E39" s="3">
        <v>73</v>
      </c>
      <c r="F39" s="1">
        <f t="shared" si="0"/>
        <v>9.67</v>
      </c>
      <c r="G39" s="2" t="s">
        <v>1</v>
      </c>
      <c r="H39" s="3">
        <v>90</v>
      </c>
      <c r="I39" s="3">
        <f t="shared" si="4"/>
        <v>855</v>
      </c>
      <c r="J39" s="7">
        <f t="shared" si="1"/>
        <v>18.149999999999999</v>
      </c>
      <c r="K39" s="7">
        <f t="shared" si="2"/>
        <v>13.612499999999999</v>
      </c>
      <c r="L39" s="8">
        <f t="shared" si="3"/>
        <v>11638.687499999998</v>
      </c>
      <c r="M39" s="3" t="s">
        <v>2</v>
      </c>
      <c r="N39" s="3" t="s">
        <v>56</v>
      </c>
      <c r="O39" s="3" t="s">
        <v>66</v>
      </c>
    </row>
    <row r="40" spans="1:20" x14ac:dyDescent="0.25">
      <c r="A40" s="3">
        <v>2021</v>
      </c>
      <c r="B40" s="3">
        <v>3</v>
      </c>
      <c r="C40" s="3" t="s">
        <v>0</v>
      </c>
      <c r="D40" s="3" t="s">
        <v>42</v>
      </c>
      <c r="E40" s="3">
        <v>88.9</v>
      </c>
      <c r="F40" s="1">
        <f t="shared" si="0"/>
        <v>13.84</v>
      </c>
      <c r="G40" s="2" t="s">
        <v>1</v>
      </c>
      <c r="H40" s="3">
        <v>15</v>
      </c>
      <c r="I40" s="3">
        <f t="shared" si="4"/>
        <v>142.5</v>
      </c>
      <c r="J40" s="7">
        <f t="shared" si="1"/>
        <v>25.97</v>
      </c>
      <c r="K40" s="7">
        <f t="shared" si="2"/>
        <v>12.984999999999999</v>
      </c>
      <c r="L40" s="8">
        <f t="shared" si="3"/>
        <v>1850.3625</v>
      </c>
      <c r="M40" s="3" t="s">
        <v>9</v>
      </c>
      <c r="N40" s="3" t="s">
        <v>57</v>
      </c>
      <c r="O40" s="3" t="s">
        <v>66</v>
      </c>
    </row>
    <row r="41" spans="1:20" x14ac:dyDescent="0.25">
      <c r="A41" s="3">
        <v>2021</v>
      </c>
      <c r="B41" s="3">
        <v>3</v>
      </c>
      <c r="C41" s="3" t="s">
        <v>0</v>
      </c>
      <c r="D41" s="3" t="s">
        <v>42</v>
      </c>
      <c r="E41" s="3">
        <v>88.9</v>
      </c>
      <c r="F41" s="1">
        <f t="shared" si="0"/>
        <v>13.84</v>
      </c>
      <c r="G41" s="2" t="s">
        <v>1</v>
      </c>
      <c r="H41" s="3">
        <v>49</v>
      </c>
      <c r="I41" s="3">
        <f t="shared" si="4"/>
        <v>465.5</v>
      </c>
      <c r="J41" s="7">
        <f t="shared" si="1"/>
        <v>25.97</v>
      </c>
      <c r="K41" s="7">
        <f t="shared" ref="K41:K103" si="5">IF(M41="NEW",J41*1,IF(M41="YELLOW",J41*0.75,IF(M41="BLUE",J41*0.5)))</f>
        <v>19.477499999999999</v>
      </c>
      <c r="L41" s="8">
        <f t="shared" ref="L41:L104" si="6">I41*K41</f>
        <v>9066.776249999999</v>
      </c>
      <c r="M41" s="3" t="s">
        <v>2</v>
      </c>
      <c r="N41" s="3" t="s">
        <v>57</v>
      </c>
      <c r="O41" s="3" t="s">
        <v>66</v>
      </c>
    </row>
    <row r="42" spans="1:20" x14ac:dyDescent="0.25">
      <c r="A42" s="3">
        <v>2021</v>
      </c>
      <c r="B42" s="3">
        <v>3</v>
      </c>
      <c r="C42" s="3" t="s">
        <v>0</v>
      </c>
      <c r="D42" s="3" t="s">
        <v>43</v>
      </c>
      <c r="E42" s="3">
        <v>88.9</v>
      </c>
      <c r="F42" s="1">
        <f t="shared" si="0"/>
        <v>13.84</v>
      </c>
      <c r="G42" s="2" t="s">
        <v>1</v>
      </c>
      <c r="H42" s="3">
        <v>3</v>
      </c>
      <c r="I42" s="3">
        <f t="shared" si="4"/>
        <v>28.5</v>
      </c>
      <c r="J42" s="7">
        <f t="shared" si="1"/>
        <v>25.97</v>
      </c>
      <c r="K42" s="7">
        <f t="shared" si="5"/>
        <v>12.984999999999999</v>
      </c>
      <c r="L42" s="8">
        <f t="shared" si="6"/>
        <v>370.07249999999999</v>
      </c>
      <c r="M42" s="3" t="s">
        <v>9</v>
      </c>
      <c r="N42" s="3" t="s">
        <v>58</v>
      </c>
      <c r="O42" s="3" t="s">
        <v>66</v>
      </c>
    </row>
    <row r="43" spans="1:20" x14ac:dyDescent="0.25">
      <c r="A43" s="3">
        <v>2021</v>
      </c>
      <c r="B43" s="3">
        <v>3</v>
      </c>
      <c r="C43" s="3" t="s">
        <v>0</v>
      </c>
      <c r="D43" s="3" t="s">
        <v>43</v>
      </c>
      <c r="E43" s="3">
        <v>60.3</v>
      </c>
      <c r="F43" s="1">
        <f t="shared" si="0"/>
        <v>6.99</v>
      </c>
      <c r="G43" s="2" t="s">
        <v>1</v>
      </c>
      <c r="H43" s="3">
        <v>70</v>
      </c>
      <c r="I43" s="3">
        <f t="shared" si="4"/>
        <v>665</v>
      </c>
      <c r="J43" s="7">
        <f t="shared" si="1"/>
        <v>14.84</v>
      </c>
      <c r="K43" s="7">
        <f t="shared" si="5"/>
        <v>11.129999999999999</v>
      </c>
      <c r="L43" s="8">
        <f t="shared" si="6"/>
        <v>7401.4499999999989</v>
      </c>
      <c r="M43" s="3" t="s">
        <v>2</v>
      </c>
      <c r="N43" s="3" t="s">
        <v>59</v>
      </c>
      <c r="O43" s="3" t="s">
        <v>66</v>
      </c>
    </row>
    <row r="44" spans="1:20" x14ac:dyDescent="0.25">
      <c r="A44" s="3">
        <v>2021</v>
      </c>
      <c r="B44" s="3">
        <v>3</v>
      </c>
      <c r="C44" s="3" t="s">
        <v>0</v>
      </c>
      <c r="D44" s="3" t="s">
        <v>44</v>
      </c>
      <c r="E44" s="3">
        <v>73</v>
      </c>
      <c r="F44" s="1">
        <f t="shared" si="0"/>
        <v>9.67</v>
      </c>
      <c r="G44" s="2" t="s">
        <v>1</v>
      </c>
      <c r="H44" s="3">
        <v>13</v>
      </c>
      <c r="I44" s="3">
        <f t="shared" si="4"/>
        <v>123.5</v>
      </c>
      <c r="J44" s="7">
        <f t="shared" si="1"/>
        <v>18.149999999999999</v>
      </c>
      <c r="K44" s="7">
        <f t="shared" si="5"/>
        <v>13.612499999999999</v>
      </c>
      <c r="L44" s="8">
        <f t="shared" si="6"/>
        <v>1681.14375</v>
      </c>
      <c r="M44" s="3" t="s">
        <v>2</v>
      </c>
      <c r="N44" s="3" t="s">
        <v>60</v>
      </c>
      <c r="O44" s="3" t="s">
        <v>66</v>
      </c>
    </row>
    <row r="45" spans="1:20" x14ac:dyDescent="0.25">
      <c r="A45" s="3">
        <v>2021</v>
      </c>
      <c r="B45" s="3">
        <v>3</v>
      </c>
      <c r="C45" s="3" t="s">
        <v>0</v>
      </c>
      <c r="D45" s="3" t="s">
        <v>44</v>
      </c>
      <c r="E45" s="3">
        <v>73</v>
      </c>
      <c r="F45" s="1">
        <f t="shared" si="0"/>
        <v>9.67</v>
      </c>
      <c r="G45" s="2" t="s">
        <v>1</v>
      </c>
      <c r="H45" s="3">
        <v>5</v>
      </c>
      <c r="I45" s="3">
        <f t="shared" si="4"/>
        <v>47.5</v>
      </c>
      <c r="J45" s="7">
        <f t="shared" si="1"/>
        <v>18.149999999999999</v>
      </c>
      <c r="K45" s="7">
        <f t="shared" si="5"/>
        <v>9.0749999999999993</v>
      </c>
      <c r="L45" s="8">
        <f t="shared" si="6"/>
        <v>431.06249999999994</v>
      </c>
      <c r="M45" s="3" t="s">
        <v>9</v>
      </c>
      <c r="N45" s="3" t="s">
        <v>61</v>
      </c>
      <c r="O45" s="3" t="s">
        <v>66</v>
      </c>
    </row>
    <row r="46" spans="1:20" x14ac:dyDescent="0.25">
      <c r="A46" s="3">
        <v>2021</v>
      </c>
      <c r="B46" s="3">
        <v>3</v>
      </c>
      <c r="C46" s="3" t="s">
        <v>0</v>
      </c>
      <c r="D46" s="3" t="s">
        <v>45</v>
      </c>
      <c r="E46" s="3">
        <v>88.9</v>
      </c>
      <c r="F46" s="1">
        <f t="shared" si="0"/>
        <v>13.84</v>
      </c>
      <c r="G46" s="2" t="s">
        <v>1</v>
      </c>
      <c r="H46" s="3">
        <v>5</v>
      </c>
      <c r="I46" s="3">
        <f t="shared" si="4"/>
        <v>47.5</v>
      </c>
      <c r="J46" s="7">
        <f t="shared" si="1"/>
        <v>25.97</v>
      </c>
      <c r="K46" s="7">
        <f t="shared" si="5"/>
        <v>12.984999999999999</v>
      </c>
      <c r="L46" s="8">
        <f t="shared" si="6"/>
        <v>616.78750000000002</v>
      </c>
      <c r="M46" s="3" t="s">
        <v>9</v>
      </c>
      <c r="N46" s="3" t="s">
        <v>58</v>
      </c>
      <c r="O46" s="3" t="s">
        <v>66</v>
      </c>
    </row>
    <row r="47" spans="1:20" x14ac:dyDescent="0.25">
      <c r="A47" s="3">
        <v>2021</v>
      </c>
      <c r="B47" s="3">
        <v>3</v>
      </c>
      <c r="C47" s="3" t="s">
        <v>0</v>
      </c>
      <c r="D47" s="3" t="s">
        <v>46</v>
      </c>
      <c r="E47" s="3">
        <v>73</v>
      </c>
      <c r="F47" s="1">
        <f t="shared" si="0"/>
        <v>9.67</v>
      </c>
      <c r="G47" s="2" t="s">
        <v>1</v>
      </c>
      <c r="H47" s="3">
        <v>12</v>
      </c>
      <c r="I47" s="3">
        <f t="shared" si="4"/>
        <v>114</v>
      </c>
      <c r="J47" s="7">
        <f t="shared" si="1"/>
        <v>18.149999999999999</v>
      </c>
      <c r="K47" s="7">
        <f t="shared" si="5"/>
        <v>9.0749999999999993</v>
      </c>
      <c r="L47" s="8">
        <f t="shared" si="6"/>
        <v>1034.55</v>
      </c>
      <c r="M47" s="3" t="s">
        <v>9</v>
      </c>
      <c r="N47" s="3" t="s">
        <v>62</v>
      </c>
      <c r="O47" s="3" t="s">
        <v>66</v>
      </c>
    </row>
    <row r="48" spans="1:20" x14ac:dyDescent="0.25">
      <c r="A48" s="3">
        <v>2021</v>
      </c>
      <c r="B48" s="3">
        <v>3</v>
      </c>
      <c r="C48" s="3" t="s">
        <v>0</v>
      </c>
      <c r="D48" s="3" t="s">
        <v>47</v>
      </c>
      <c r="E48" s="3">
        <v>73</v>
      </c>
      <c r="F48" s="1">
        <f t="shared" si="0"/>
        <v>9.67</v>
      </c>
      <c r="G48" s="2" t="s">
        <v>1</v>
      </c>
      <c r="H48" s="3">
        <v>14</v>
      </c>
      <c r="I48" s="3">
        <f t="shared" si="4"/>
        <v>133</v>
      </c>
      <c r="J48" s="7">
        <f t="shared" si="1"/>
        <v>18.149999999999999</v>
      </c>
      <c r="K48" s="7">
        <f t="shared" si="5"/>
        <v>13.612499999999999</v>
      </c>
      <c r="L48" s="8">
        <f t="shared" si="6"/>
        <v>1810.4624999999999</v>
      </c>
      <c r="M48" s="3" t="s">
        <v>2</v>
      </c>
      <c r="N48" s="3" t="s">
        <v>63</v>
      </c>
      <c r="O48" s="3" t="s">
        <v>66</v>
      </c>
    </row>
    <row r="49" spans="1:16" x14ac:dyDescent="0.25">
      <c r="A49" s="3">
        <v>2021</v>
      </c>
      <c r="B49" s="3">
        <v>3</v>
      </c>
      <c r="C49" s="3" t="s">
        <v>0</v>
      </c>
      <c r="D49" s="3" t="s">
        <v>48</v>
      </c>
      <c r="E49" s="3">
        <v>73</v>
      </c>
      <c r="F49" s="1">
        <f t="shared" si="0"/>
        <v>9.67</v>
      </c>
      <c r="G49" s="2" t="s">
        <v>1</v>
      </c>
      <c r="H49" s="3">
        <v>102</v>
      </c>
      <c r="I49" s="3">
        <f t="shared" si="4"/>
        <v>969</v>
      </c>
      <c r="J49" s="7">
        <f t="shared" si="1"/>
        <v>18.149999999999999</v>
      </c>
      <c r="K49" s="7">
        <f t="shared" si="5"/>
        <v>9.0749999999999993</v>
      </c>
      <c r="L49" s="8">
        <f t="shared" si="6"/>
        <v>8793.6749999999993</v>
      </c>
      <c r="M49" s="3" t="s">
        <v>9</v>
      </c>
      <c r="N49" s="3" t="s">
        <v>64</v>
      </c>
      <c r="O49" s="3" t="s">
        <v>66</v>
      </c>
    </row>
    <row r="50" spans="1:16" x14ac:dyDescent="0.25">
      <c r="A50" s="3">
        <v>2021</v>
      </c>
      <c r="B50" s="3">
        <v>3</v>
      </c>
      <c r="C50" s="3" t="s">
        <v>0</v>
      </c>
      <c r="D50" s="3" t="s">
        <v>49</v>
      </c>
      <c r="E50" s="3">
        <v>73</v>
      </c>
      <c r="F50" s="1">
        <f t="shared" si="0"/>
        <v>9.67</v>
      </c>
      <c r="G50" s="2" t="s">
        <v>1</v>
      </c>
      <c r="H50" s="3">
        <v>105</v>
      </c>
      <c r="I50" s="3">
        <f t="shared" si="4"/>
        <v>997.5</v>
      </c>
      <c r="J50" s="7">
        <f t="shared" si="1"/>
        <v>18.149999999999999</v>
      </c>
      <c r="K50" s="7">
        <f t="shared" si="5"/>
        <v>9.0749999999999993</v>
      </c>
      <c r="L50" s="8">
        <f t="shared" si="6"/>
        <v>9052.3125</v>
      </c>
      <c r="M50" s="3" t="s">
        <v>9</v>
      </c>
      <c r="N50" s="3" t="s">
        <v>65</v>
      </c>
      <c r="O50" s="3" t="s">
        <v>66</v>
      </c>
    </row>
    <row r="51" spans="1:16" x14ac:dyDescent="0.25">
      <c r="A51" s="3">
        <v>2021</v>
      </c>
      <c r="B51" s="3">
        <v>3</v>
      </c>
      <c r="C51" s="3" t="s">
        <v>0</v>
      </c>
      <c r="D51" s="3">
        <v>24831</v>
      </c>
      <c r="E51" s="3">
        <v>88.9</v>
      </c>
      <c r="F51" s="1">
        <f t="shared" si="0"/>
        <v>13.84</v>
      </c>
      <c r="G51" s="2" t="s">
        <v>1</v>
      </c>
      <c r="H51" s="3">
        <v>4</v>
      </c>
      <c r="I51" s="3">
        <f t="shared" si="4"/>
        <v>38</v>
      </c>
      <c r="J51" s="7">
        <f t="shared" si="1"/>
        <v>25.97</v>
      </c>
      <c r="K51" s="7">
        <f t="shared" si="5"/>
        <v>12.984999999999999</v>
      </c>
      <c r="L51" s="8">
        <f t="shared" si="6"/>
        <v>493.42999999999995</v>
      </c>
      <c r="M51" s="3" t="s">
        <v>9</v>
      </c>
      <c r="N51" s="3" t="s">
        <v>67</v>
      </c>
      <c r="O51" s="3" t="s">
        <v>69</v>
      </c>
    </row>
    <row r="52" spans="1:16" x14ac:dyDescent="0.25">
      <c r="A52" s="3">
        <v>2021</v>
      </c>
      <c r="B52" s="3">
        <v>3</v>
      </c>
      <c r="C52" s="3" t="s">
        <v>0</v>
      </c>
      <c r="D52" s="3">
        <v>24820</v>
      </c>
      <c r="E52" s="3">
        <v>88.9</v>
      </c>
      <c r="F52" s="1">
        <f t="shared" si="0"/>
        <v>13.84</v>
      </c>
      <c r="G52" s="2" t="s">
        <v>1</v>
      </c>
      <c r="H52" s="3">
        <v>5</v>
      </c>
      <c r="I52" s="3">
        <f t="shared" si="4"/>
        <v>47.5</v>
      </c>
      <c r="J52" s="7">
        <f t="shared" si="1"/>
        <v>25.97</v>
      </c>
      <c r="K52" s="7">
        <f t="shared" si="5"/>
        <v>12.984999999999999</v>
      </c>
      <c r="L52" s="8">
        <f t="shared" si="6"/>
        <v>616.78750000000002</v>
      </c>
      <c r="M52" s="3" t="s">
        <v>9</v>
      </c>
      <c r="N52" s="3" t="s">
        <v>67</v>
      </c>
      <c r="O52" s="3" t="s">
        <v>69</v>
      </c>
    </row>
    <row r="53" spans="1:16" x14ac:dyDescent="0.25">
      <c r="A53" s="3">
        <v>2021</v>
      </c>
      <c r="B53" s="3">
        <v>3</v>
      </c>
      <c r="C53" s="3" t="s">
        <v>0</v>
      </c>
      <c r="D53" s="3">
        <v>24854</v>
      </c>
      <c r="E53" s="3">
        <v>73</v>
      </c>
      <c r="F53" s="1">
        <f t="shared" si="0"/>
        <v>9.67</v>
      </c>
      <c r="G53" s="2" t="s">
        <v>1</v>
      </c>
      <c r="H53" s="3">
        <v>50</v>
      </c>
      <c r="I53" s="3">
        <v>472.65</v>
      </c>
      <c r="J53" s="7">
        <f t="shared" si="1"/>
        <v>18.149999999999999</v>
      </c>
      <c r="K53" s="7">
        <f t="shared" si="5"/>
        <v>9.0749999999999993</v>
      </c>
      <c r="L53" s="8">
        <f t="shared" si="6"/>
        <v>4289.298749999999</v>
      </c>
      <c r="M53" s="3" t="s">
        <v>9</v>
      </c>
      <c r="N53" s="3" t="s">
        <v>68</v>
      </c>
      <c r="O53" s="3" t="s">
        <v>69</v>
      </c>
    </row>
    <row r="54" spans="1:16" x14ac:dyDescent="0.25">
      <c r="A54" s="3">
        <v>2021</v>
      </c>
      <c r="B54" s="3">
        <v>3</v>
      </c>
      <c r="C54" s="3" t="s">
        <v>0</v>
      </c>
      <c r="D54" s="3">
        <v>24853</v>
      </c>
      <c r="E54" s="3">
        <v>73</v>
      </c>
      <c r="F54" s="1">
        <f t="shared" si="0"/>
        <v>9.67</v>
      </c>
      <c r="G54" s="2" t="s">
        <v>1</v>
      </c>
      <c r="H54" s="3">
        <v>12</v>
      </c>
      <c r="I54" s="3">
        <v>114.28</v>
      </c>
      <c r="J54" s="7">
        <f t="shared" si="1"/>
        <v>18.149999999999999</v>
      </c>
      <c r="K54" s="7">
        <f t="shared" si="5"/>
        <v>9.0749999999999993</v>
      </c>
      <c r="L54" s="8">
        <f t="shared" si="6"/>
        <v>1037.0909999999999</v>
      </c>
      <c r="M54" s="3" t="s">
        <v>9</v>
      </c>
      <c r="N54" s="3" t="s">
        <v>68</v>
      </c>
      <c r="O54" s="3" t="s">
        <v>69</v>
      </c>
    </row>
    <row r="55" spans="1:16" x14ac:dyDescent="0.25">
      <c r="A55" s="3">
        <v>2021</v>
      </c>
      <c r="B55" s="3">
        <v>3</v>
      </c>
      <c r="C55" s="3" t="s">
        <v>0</v>
      </c>
      <c r="D55" s="3" t="s">
        <v>80</v>
      </c>
      <c r="E55" s="3">
        <v>88.9</v>
      </c>
      <c r="F55" s="1">
        <f t="shared" si="0"/>
        <v>13.84</v>
      </c>
      <c r="G55" s="2" t="s">
        <v>1</v>
      </c>
      <c r="H55" s="3">
        <v>8</v>
      </c>
      <c r="I55" s="3">
        <f t="shared" si="4"/>
        <v>76</v>
      </c>
      <c r="J55" s="7">
        <f t="shared" si="1"/>
        <v>25.97</v>
      </c>
      <c r="K55" s="7">
        <f t="shared" si="5"/>
        <v>12.984999999999999</v>
      </c>
      <c r="L55" s="8">
        <f t="shared" si="6"/>
        <v>986.8599999999999</v>
      </c>
      <c r="M55" s="3" t="s">
        <v>9</v>
      </c>
      <c r="N55" s="3" t="s">
        <v>70</v>
      </c>
      <c r="O55" s="3" t="s">
        <v>79</v>
      </c>
    </row>
    <row r="56" spans="1:16" x14ac:dyDescent="0.25">
      <c r="A56" s="3">
        <v>2021</v>
      </c>
      <c r="B56" s="3">
        <v>3</v>
      </c>
      <c r="C56" s="3" t="s">
        <v>0</v>
      </c>
      <c r="D56" s="3" t="s">
        <v>81</v>
      </c>
      <c r="E56" s="3">
        <v>73</v>
      </c>
      <c r="F56" s="1">
        <f t="shared" si="0"/>
        <v>9.67</v>
      </c>
      <c r="G56" s="2" t="s">
        <v>1</v>
      </c>
      <c r="H56" s="3">
        <v>15</v>
      </c>
      <c r="I56" s="3">
        <f t="shared" si="4"/>
        <v>142.5</v>
      </c>
      <c r="J56" s="7">
        <f t="shared" si="1"/>
        <v>18.149999999999999</v>
      </c>
      <c r="K56" s="7">
        <f t="shared" si="5"/>
        <v>13.612499999999999</v>
      </c>
      <c r="L56" s="8">
        <f t="shared" si="6"/>
        <v>1939.7812499999998</v>
      </c>
      <c r="M56" s="3" t="s">
        <v>2</v>
      </c>
      <c r="N56" s="3" t="s">
        <v>71</v>
      </c>
      <c r="O56" s="3" t="s">
        <v>79</v>
      </c>
    </row>
    <row r="57" spans="1:16" x14ac:dyDescent="0.25">
      <c r="A57" s="3">
        <v>2021</v>
      </c>
      <c r="B57" s="3">
        <v>3</v>
      </c>
      <c r="C57" s="3" t="s">
        <v>0</v>
      </c>
      <c r="D57" s="3" t="s">
        <v>81</v>
      </c>
      <c r="E57" s="3">
        <v>88.9</v>
      </c>
      <c r="F57" s="1">
        <f t="shared" si="0"/>
        <v>13.84</v>
      </c>
      <c r="G57" s="2" t="s">
        <v>1</v>
      </c>
      <c r="H57" s="3">
        <v>56</v>
      </c>
      <c r="I57" s="3">
        <f t="shared" si="4"/>
        <v>532</v>
      </c>
      <c r="J57" s="7">
        <f t="shared" si="1"/>
        <v>25.97</v>
      </c>
      <c r="K57" s="7">
        <f t="shared" si="5"/>
        <v>12.984999999999999</v>
      </c>
      <c r="L57" s="8">
        <f t="shared" si="6"/>
        <v>6908.0199999999995</v>
      </c>
      <c r="M57" s="3" t="s">
        <v>9</v>
      </c>
      <c r="N57" s="3" t="s">
        <v>72</v>
      </c>
      <c r="O57" s="3" t="s">
        <v>79</v>
      </c>
    </row>
    <row r="58" spans="1:16" x14ac:dyDescent="0.25">
      <c r="A58" s="3">
        <v>2021</v>
      </c>
      <c r="B58" s="3">
        <v>3</v>
      </c>
      <c r="C58" s="3" t="s">
        <v>0</v>
      </c>
      <c r="D58" s="3" t="s">
        <v>81</v>
      </c>
      <c r="E58" s="3">
        <v>88.9</v>
      </c>
      <c r="F58" s="1">
        <f t="shared" si="0"/>
        <v>13.84</v>
      </c>
      <c r="G58" s="2" t="s">
        <v>1</v>
      </c>
      <c r="H58" s="3">
        <v>30</v>
      </c>
      <c r="I58" s="3">
        <f t="shared" si="4"/>
        <v>285</v>
      </c>
      <c r="J58" s="7">
        <f t="shared" si="1"/>
        <v>25.97</v>
      </c>
      <c r="K58" s="7">
        <f t="shared" si="5"/>
        <v>12.984999999999999</v>
      </c>
      <c r="L58" s="8">
        <f t="shared" si="6"/>
        <v>3700.7249999999999</v>
      </c>
      <c r="M58" s="3" t="s">
        <v>9</v>
      </c>
      <c r="N58" s="3" t="s">
        <v>73</v>
      </c>
      <c r="O58" s="3" t="s">
        <v>79</v>
      </c>
    </row>
    <row r="59" spans="1:16" x14ac:dyDescent="0.25">
      <c r="A59" s="3">
        <v>2021</v>
      </c>
      <c r="B59" s="3">
        <v>3</v>
      </c>
      <c r="C59" s="3" t="s">
        <v>0</v>
      </c>
      <c r="D59" s="3" t="s">
        <v>82</v>
      </c>
      <c r="E59" s="3">
        <v>73</v>
      </c>
      <c r="F59" s="1">
        <f t="shared" si="0"/>
        <v>9.67</v>
      </c>
      <c r="G59" s="2" t="s">
        <v>1</v>
      </c>
      <c r="H59" s="3">
        <v>121</v>
      </c>
      <c r="I59" s="3">
        <f t="shared" si="4"/>
        <v>1149.5</v>
      </c>
      <c r="J59" s="7">
        <f t="shared" si="1"/>
        <v>18.149999999999999</v>
      </c>
      <c r="K59" s="7">
        <f t="shared" si="5"/>
        <v>13.612499999999999</v>
      </c>
      <c r="L59" s="8">
        <f t="shared" si="6"/>
        <v>15647.568749999999</v>
      </c>
      <c r="M59" s="3" t="s">
        <v>2</v>
      </c>
      <c r="N59" s="3" t="s">
        <v>74</v>
      </c>
      <c r="O59" s="3" t="s">
        <v>79</v>
      </c>
    </row>
    <row r="60" spans="1:16" x14ac:dyDescent="0.25">
      <c r="A60" s="3">
        <v>2021</v>
      </c>
      <c r="B60" s="3">
        <v>3</v>
      </c>
      <c r="C60" s="3" t="s">
        <v>0</v>
      </c>
      <c r="D60" s="3" t="s">
        <v>83</v>
      </c>
      <c r="E60" s="3">
        <v>73</v>
      </c>
      <c r="F60" s="1">
        <f t="shared" si="0"/>
        <v>9.67</v>
      </c>
      <c r="G60" s="2" t="s">
        <v>1</v>
      </c>
      <c r="H60" s="3">
        <v>17</v>
      </c>
      <c r="I60" s="3">
        <f t="shared" si="4"/>
        <v>161.5</v>
      </c>
      <c r="J60" s="7">
        <f t="shared" si="1"/>
        <v>18.149999999999999</v>
      </c>
      <c r="K60" s="7">
        <f t="shared" si="5"/>
        <v>13.612499999999999</v>
      </c>
      <c r="L60" s="8">
        <f t="shared" si="6"/>
        <v>2198.4187499999998</v>
      </c>
      <c r="M60" s="3" t="s">
        <v>2</v>
      </c>
      <c r="N60" s="3" t="s">
        <v>75</v>
      </c>
      <c r="O60" s="3" t="s">
        <v>79</v>
      </c>
    </row>
    <row r="61" spans="1:16" x14ac:dyDescent="0.25">
      <c r="A61" s="3">
        <v>2021</v>
      </c>
      <c r="B61" s="3">
        <v>3</v>
      </c>
      <c r="C61" s="3" t="s">
        <v>0</v>
      </c>
      <c r="D61" s="3" t="s">
        <v>84</v>
      </c>
      <c r="E61" s="3">
        <v>60.3</v>
      </c>
      <c r="F61" s="1">
        <f t="shared" si="0"/>
        <v>6.99</v>
      </c>
      <c r="G61" s="2" t="s">
        <v>1</v>
      </c>
      <c r="H61" s="3">
        <v>27</v>
      </c>
      <c r="I61" s="3">
        <f t="shared" si="4"/>
        <v>256.5</v>
      </c>
      <c r="J61" s="7">
        <f t="shared" si="1"/>
        <v>14.84</v>
      </c>
      <c r="K61" s="7">
        <f t="shared" si="5"/>
        <v>11.129999999999999</v>
      </c>
      <c r="L61" s="8">
        <f t="shared" si="6"/>
        <v>2854.8449999999998</v>
      </c>
      <c r="M61" s="3" t="s">
        <v>2</v>
      </c>
      <c r="N61" s="3" t="s">
        <v>76</v>
      </c>
      <c r="O61" s="3" t="s">
        <v>79</v>
      </c>
    </row>
    <row r="62" spans="1:16" x14ac:dyDescent="0.25">
      <c r="A62" s="3">
        <v>2021</v>
      </c>
      <c r="B62" s="3">
        <v>3</v>
      </c>
      <c r="C62" s="3" t="s">
        <v>0</v>
      </c>
      <c r="D62" s="3" t="s">
        <v>85</v>
      </c>
      <c r="E62" s="3">
        <v>73</v>
      </c>
      <c r="F62" s="1">
        <f t="shared" si="0"/>
        <v>9.67</v>
      </c>
      <c r="G62" s="2" t="s">
        <v>1</v>
      </c>
      <c r="H62" s="3">
        <v>20</v>
      </c>
      <c r="I62" s="3">
        <f t="shared" si="4"/>
        <v>190</v>
      </c>
      <c r="J62" s="7">
        <f t="shared" si="1"/>
        <v>18.149999999999999</v>
      </c>
      <c r="K62" s="7">
        <f t="shared" si="5"/>
        <v>13.612499999999999</v>
      </c>
      <c r="L62" s="8">
        <f t="shared" si="6"/>
        <v>2586.375</v>
      </c>
      <c r="M62" s="3" t="s">
        <v>2</v>
      </c>
      <c r="N62" s="3" t="s">
        <v>77</v>
      </c>
      <c r="O62" s="3" t="s">
        <v>79</v>
      </c>
    </row>
    <row r="63" spans="1:16" x14ac:dyDescent="0.25">
      <c r="A63" s="3">
        <v>2021</v>
      </c>
      <c r="B63" s="3">
        <v>3</v>
      </c>
      <c r="C63" s="3" t="s">
        <v>0</v>
      </c>
      <c r="D63" s="3" t="s">
        <v>86</v>
      </c>
      <c r="E63" s="3">
        <v>60.3</v>
      </c>
      <c r="F63" s="1">
        <f t="shared" si="0"/>
        <v>6.99</v>
      </c>
      <c r="G63" s="2" t="s">
        <v>1</v>
      </c>
      <c r="H63" s="3">
        <v>112</v>
      </c>
      <c r="I63" s="3">
        <f t="shared" si="4"/>
        <v>1064</v>
      </c>
      <c r="J63" s="7">
        <f t="shared" si="1"/>
        <v>14.84</v>
      </c>
      <c r="K63" s="7">
        <f t="shared" si="5"/>
        <v>11.129999999999999</v>
      </c>
      <c r="L63" s="8">
        <f t="shared" si="6"/>
        <v>11842.32</v>
      </c>
      <c r="M63" s="3" t="s">
        <v>2</v>
      </c>
      <c r="N63" s="3" t="s">
        <v>78</v>
      </c>
      <c r="O63" s="3" t="s">
        <v>79</v>
      </c>
    </row>
    <row r="64" spans="1:16" x14ac:dyDescent="0.25">
      <c r="A64" s="3">
        <v>2021</v>
      </c>
      <c r="B64" s="3">
        <v>3</v>
      </c>
      <c r="C64" s="3" t="s">
        <v>0</v>
      </c>
      <c r="D64" s="3">
        <v>5482714</v>
      </c>
      <c r="E64" s="3">
        <v>73</v>
      </c>
      <c r="F64" s="1">
        <f t="shared" si="0"/>
        <v>9.67</v>
      </c>
      <c r="G64" s="2" t="s">
        <v>1</v>
      </c>
      <c r="H64" s="3">
        <v>20</v>
      </c>
      <c r="I64" s="3">
        <v>192.02</v>
      </c>
      <c r="J64" s="7">
        <f t="shared" si="1"/>
        <v>18.149999999999999</v>
      </c>
      <c r="K64" s="7">
        <f t="shared" si="5"/>
        <v>9.0749999999999993</v>
      </c>
      <c r="L64" s="8">
        <f t="shared" si="6"/>
        <v>1742.5815</v>
      </c>
      <c r="M64" s="3" t="s">
        <v>9</v>
      </c>
      <c r="N64" s="3" t="s">
        <v>87</v>
      </c>
      <c r="O64" s="3" t="s">
        <v>36</v>
      </c>
      <c r="P64" s="3">
        <v>105</v>
      </c>
    </row>
    <row r="65" spans="1:16" x14ac:dyDescent="0.25">
      <c r="A65" s="3">
        <v>2021</v>
      </c>
      <c r="B65" s="3">
        <v>3</v>
      </c>
      <c r="C65" s="3" t="s">
        <v>0</v>
      </c>
      <c r="D65" s="3">
        <v>5482713</v>
      </c>
      <c r="E65" s="3">
        <v>73</v>
      </c>
      <c r="F65" s="1">
        <f t="shared" si="0"/>
        <v>9.67</v>
      </c>
      <c r="G65" s="2" t="s">
        <v>1</v>
      </c>
      <c r="H65" s="3">
        <v>32</v>
      </c>
      <c r="I65" s="3">
        <v>307.24</v>
      </c>
      <c r="J65" s="7">
        <f t="shared" si="1"/>
        <v>18.149999999999999</v>
      </c>
      <c r="K65" s="7">
        <f t="shared" si="5"/>
        <v>9.0749999999999993</v>
      </c>
      <c r="L65" s="8">
        <f t="shared" si="6"/>
        <v>2788.203</v>
      </c>
      <c r="M65" s="3" t="s">
        <v>9</v>
      </c>
      <c r="N65" s="3" t="s">
        <v>87</v>
      </c>
      <c r="O65" s="3" t="s">
        <v>36</v>
      </c>
      <c r="P65" s="3">
        <v>105</v>
      </c>
    </row>
    <row r="66" spans="1:16" x14ac:dyDescent="0.25">
      <c r="A66" s="3">
        <v>2021</v>
      </c>
      <c r="B66" s="3">
        <v>3</v>
      </c>
      <c r="C66" s="3" t="s">
        <v>0</v>
      </c>
      <c r="D66" s="3">
        <v>5482715</v>
      </c>
      <c r="E66" s="3">
        <v>73</v>
      </c>
      <c r="F66" s="1">
        <f t="shared" si="0"/>
        <v>9.67</v>
      </c>
      <c r="G66" s="2" t="s">
        <v>1</v>
      </c>
      <c r="H66" s="3">
        <v>4</v>
      </c>
      <c r="I66" s="3">
        <v>38.4</v>
      </c>
      <c r="J66" s="7">
        <f t="shared" si="1"/>
        <v>18.149999999999999</v>
      </c>
      <c r="K66" s="7">
        <f t="shared" si="5"/>
        <v>9.0749999999999993</v>
      </c>
      <c r="L66" s="8">
        <f t="shared" si="6"/>
        <v>348.47999999999996</v>
      </c>
      <c r="M66" s="3" t="s">
        <v>9</v>
      </c>
      <c r="N66" s="3" t="s">
        <v>87</v>
      </c>
      <c r="O66" s="3" t="s">
        <v>36</v>
      </c>
      <c r="P66" s="3">
        <v>105</v>
      </c>
    </row>
    <row r="67" spans="1:16" x14ac:dyDescent="0.25">
      <c r="A67" s="3">
        <v>2021</v>
      </c>
      <c r="B67" s="3">
        <v>3</v>
      </c>
      <c r="C67" s="3" t="s">
        <v>0</v>
      </c>
      <c r="D67" s="3">
        <v>5482718</v>
      </c>
      <c r="E67" s="3">
        <v>60.3</v>
      </c>
      <c r="F67" s="1">
        <f t="shared" si="0"/>
        <v>6.99</v>
      </c>
      <c r="G67" s="2" t="s">
        <v>1</v>
      </c>
      <c r="H67" s="3">
        <v>10</v>
      </c>
      <c r="I67" s="3">
        <v>96.01</v>
      </c>
      <c r="J67" s="7">
        <f t="shared" si="1"/>
        <v>14.84</v>
      </c>
      <c r="K67" s="7">
        <f t="shared" si="5"/>
        <v>11.129999999999999</v>
      </c>
      <c r="L67" s="8">
        <f t="shared" si="6"/>
        <v>1068.5913</v>
      </c>
      <c r="M67" s="3" t="s">
        <v>2</v>
      </c>
      <c r="N67" s="3" t="s">
        <v>88</v>
      </c>
      <c r="O67" s="3" t="s">
        <v>4</v>
      </c>
      <c r="P67" s="3">
        <v>65</v>
      </c>
    </row>
    <row r="68" spans="1:16" x14ac:dyDescent="0.25">
      <c r="A68" s="3">
        <v>2021</v>
      </c>
      <c r="B68" s="3">
        <v>3</v>
      </c>
      <c r="C68" s="3" t="s">
        <v>0</v>
      </c>
      <c r="D68" s="3">
        <v>5482719</v>
      </c>
      <c r="E68" s="3">
        <v>60.3</v>
      </c>
      <c r="F68" s="1">
        <f t="shared" si="0"/>
        <v>6.99</v>
      </c>
      <c r="G68" s="15" t="s">
        <v>1</v>
      </c>
      <c r="H68" s="3">
        <v>48</v>
      </c>
      <c r="I68" s="3">
        <v>460.85489999999999</v>
      </c>
      <c r="J68" s="7">
        <f t="shared" si="1"/>
        <v>14.84</v>
      </c>
      <c r="K68" s="7">
        <f t="shared" si="5"/>
        <v>11.129999999999999</v>
      </c>
      <c r="L68" s="8">
        <f t="shared" si="6"/>
        <v>5129.3150369999994</v>
      </c>
      <c r="M68" s="3" t="s">
        <v>2</v>
      </c>
      <c r="N68" s="3" t="s">
        <v>88</v>
      </c>
      <c r="O68" s="3" t="s">
        <v>4</v>
      </c>
      <c r="P68" s="3">
        <v>65</v>
      </c>
    </row>
    <row r="69" spans="1:16" x14ac:dyDescent="0.25">
      <c r="A69" s="3">
        <v>2021</v>
      </c>
      <c r="B69" s="3">
        <v>3</v>
      </c>
      <c r="C69" s="3" t="s">
        <v>0</v>
      </c>
      <c r="D69" s="3">
        <v>5482720</v>
      </c>
      <c r="E69" s="3">
        <v>60.3</v>
      </c>
      <c r="F69" s="1">
        <f t="shared" si="0"/>
        <v>6.99</v>
      </c>
      <c r="G69" s="15" t="s">
        <v>1</v>
      </c>
      <c r="H69" s="3">
        <v>12</v>
      </c>
      <c r="I69" s="3">
        <v>115.21769999999999</v>
      </c>
      <c r="J69" s="7">
        <f t="shared" si="1"/>
        <v>14.84</v>
      </c>
      <c r="K69" s="7">
        <f t="shared" si="5"/>
        <v>11.129999999999999</v>
      </c>
      <c r="L69" s="8">
        <f t="shared" si="6"/>
        <v>1282.3730009999997</v>
      </c>
      <c r="M69" s="3" t="s">
        <v>2</v>
      </c>
      <c r="N69" s="3" t="s">
        <v>88</v>
      </c>
      <c r="O69" s="3" t="s">
        <v>4</v>
      </c>
      <c r="P69" s="3">
        <v>65</v>
      </c>
    </row>
    <row r="70" spans="1:16" x14ac:dyDescent="0.25">
      <c r="A70" s="3">
        <v>2021</v>
      </c>
      <c r="B70" s="3">
        <v>3</v>
      </c>
      <c r="C70" s="3" t="s">
        <v>0</v>
      </c>
      <c r="D70" s="3">
        <v>5482721</v>
      </c>
      <c r="E70" s="3">
        <v>60.3</v>
      </c>
      <c r="F70" s="1">
        <f t="shared" si="0"/>
        <v>6.99</v>
      </c>
      <c r="G70" s="15" t="s">
        <v>14</v>
      </c>
      <c r="H70" s="3">
        <v>175</v>
      </c>
      <c r="I70" s="3">
        <v>1680.2127</v>
      </c>
      <c r="J70" s="7">
        <v>15.84</v>
      </c>
      <c r="K70" s="7">
        <f t="shared" si="5"/>
        <v>11.879999999999999</v>
      </c>
      <c r="L70" s="8">
        <f t="shared" si="6"/>
        <v>19960.926875999998</v>
      </c>
      <c r="M70" s="3" t="s">
        <v>2</v>
      </c>
      <c r="N70" s="3" t="s">
        <v>88</v>
      </c>
      <c r="O70" s="3" t="s">
        <v>4</v>
      </c>
      <c r="P70" s="3">
        <v>65</v>
      </c>
    </row>
    <row r="71" spans="1:16" x14ac:dyDescent="0.25">
      <c r="A71" s="3">
        <v>2021</v>
      </c>
      <c r="B71" s="3">
        <v>3</v>
      </c>
      <c r="C71" s="3" t="s">
        <v>0</v>
      </c>
      <c r="D71" s="3">
        <v>5482877</v>
      </c>
      <c r="E71" s="3">
        <v>73</v>
      </c>
      <c r="F71" s="1">
        <f t="shared" si="0"/>
        <v>9.67</v>
      </c>
      <c r="G71" s="15" t="s">
        <v>1</v>
      </c>
      <c r="H71" s="3">
        <v>4</v>
      </c>
      <c r="I71" s="3">
        <v>38.404899999999998</v>
      </c>
      <c r="J71" s="7">
        <f t="shared" si="1"/>
        <v>18.149999999999999</v>
      </c>
      <c r="K71" s="7">
        <f t="shared" si="5"/>
        <v>13.612499999999999</v>
      </c>
      <c r="L71" s="8">
        <f t="shared" si="6"/>
        <v>522.78670124999996</v>
      </c>
      <c r="M71" s="3" t="s">
        <v>2</v>
      </c>
      <c r="N71" s="3" t="s">
        <v>89</v>
      </c>
      <c r="O71" s="3" t="s">
        <v>4</v>
      </c>
      <c r="P71" s="3">
        <v>65</v>
      </c>
    </row>
    <row r="72" spans="1:16" x14ac:dyDescent="0.25">
      <c r="A72" s="3">
        <v>2021</v>
      </c>
      <c r="B72" s="3">
        <v>3</v>
      </c>
      <c r="C72" s="3" t="s">
        <v>0</v>
      </c>
      <c r="D72" s="3">
        <v>5482876</v>
      </c>
      <c r="E72" s="3">
        <v>88.9</v>
      </c>
      <c r="F72" s="1">
        <f t="shared" si="0"/>
        <v>13.84</v>
      </c>
      <c r="G72" s="15" t="s">
        <v>1</v>
      </c>
      <c r="H72" s="3">
        <v>3</v>
      </c>
      <c r="I72" s="3">
        <v>28.803000000000001</v>
      </c>
      <c r="J72" s="7">
        <f t="shared" si="1"/>
        <v>25.97</v>
      </c>
      <c r="K72" s="7">
        <f t="shared" si="5"/>
        <v>19.477499999999999</v>
      </c>
      <c r="L72" s="8">
        <f t="shared" si="6"/>
        <v>561.01043249999998</v>
      </c>
      <c r="M72" s="3" t="s">
        <v>2</v>
      </c>
      <c r="N72" s="3" t="s">
        <v>89</v>
      </c>
      <c r="O72" s="3" t="s">
        <v>4</v>
      </c>
      <c r="P72" s="3">
        <v>65</v>
      </c>
    </row>
    <row r="73" spans="1:16" x14ac:dyDescent="0.25">
      <c r="A73" s="3">
        <v>2021</v>
      </c>
      <c r="B73" s="3">
        <v>3</v>
      </c>
      <c r="C73" s="3" t="s">
        <v>0</v>
      </c>
      <c r="D73" s="3">
        <v>5482878</v>
      </c>
      <c r="E73" s="3">
        <v>73</v>
      </c>
      <c r="F73" s="1">
        <f t="shared" si="0"/>
        <v>9.67</v>
      </c>
      <c r="G73" s="15" t="s">
        <v>1</v>
      </c>
      <c r="H73" s="3">
        <v>23</v>
      </c>
      <c r="I73" s="3">
        <v>220.82419999999999</v>
      </c>
      <c r="J73" s="7">
        <f t="shared" si="1"/>
        <v>18.149999999999999</v>
      </c>
      <c r="K73" s="7">
        <f t="shared" si="5"/>
        <v>13.612499999999999</v>
      </c>
      <c r="L73" s="8">
        <f t="shared" si="6"/>
        <v>3005.9694224999998</v>
      </c>
      <c r="M73" s="3" t="s">
        <v>2</v>
      </c>
      <c r="N73" s="3" t="s">
        <v>89</v>
      </c>
      <c r="O73" s="3" t="s">
        <v>4</v>
      </c>
      <c r="P73" s="3">
        <v>65</v>
      </c>
    </row>
    <row r="74" spans="1:16" x14ac:dyDescent="0.25">
      <c r="A74" s="3">
        <v>2021</v>
      </c>
      <c r="B74" s="3">
        <v>3</v>
      </c>
      <c r="C74" s="3" t="s">
        <v>0</v>
      </c>
      <c r="D74" s="3">
        <v>5482879</v>
      </c>
      <c r="E74" s="3">
        <v>73</v>
      </c>
      <c r="F74" s="1">
        <f t="shared" si="0"/>
        <v>9.67</v>
      </c>
      <c r="G74" s="15" t="s">
        <v>1</v>
      </c>
      <c r="H74" s="3">
        <v>5</v>
      </c>
      <c r="I74" s="3">
        <v>48.01</v>
      </c>
      <c r="J74" s="7">
        <f t="shared" si="1"/>
        <v>18.149999999999999</v>
      </c>
      <c r="K74" s="7">
        <f t="shared" si="5"/>
        <v>13.612499999999999</v>
      </c>
      <c r="L74" s="8">
        <f t="shared" si="6"/>
        <v>653.53612499999997</v>
      </c>
      <c r="M74" s="3" t="s">
        <v>2</v>
      </c>
      <c r="N74" s="3" t="s">
        <v>89</v>
      </c>
      <c r="O74" s="3" t="s">
        <v>4</v>
      </c>
      <c r="P74" s="3">
        <v>65</v>
      </c>
    </row>
    <row r="75" spans="1:16" x14ac:dyDescent="0.25">
      <c r="A75" s="3">
        <v>2021</v>
      </c>
      <c r="B75" s="3">
        <v>3</v>
      </c>
      <c r="C75" s="3" t="s">
        <v>0</v>
      </c>
      <c r="D75" s="3">
        <v>5482965</v>
      </c>
      <c r="E75" s="3">
        <v>114.3</v>
      </c>
      <c r="F75" s="1">
        <f t="shared" si="0"/>
        <v>17.260000000000002</v>
      </c>
      <c r="G75" s="15" t="s">
        <v>14</v>
      </c>
      <c r="H75" s="3">
        <v>5</v>
      </c>
      <c r="I75" s="3">
        <v>48.0062</v>
      </c>
      <c r="J75" s="7">
        <v>30.9</v>
      </c>
      <c r="K75" s="7">
        <f t="shared" si="5"/>
        <v>23.174999999999997</v>
      </c>
      <c r="L75" s="8">
        <f t="shared" si="6"/>
        <v>1112.5436849999999</v>
      </c>
      <c r="M75" s="3" t="s">
        <v>2</v>
      </c>
      <c r="N75" s="3" t="s">
        <v>90</v>
      </c>
      <c r="O75" s="3" t="s">
        <v>36</v>
      </c>
      <c r="P75" s="3">
        <v>68</v>
      </c>
    </row>
    <row r="76" spans="1:16" x14ac:dyDescent="0.25">
      <c r="A76" s="3">
        <v>2021</v>
      </c>
      <c r="B76" s="3">
        <v>3</v>
      </c>
      <c r="C76" s="3" t="s">
        <v>0</v>
      </c>
      <c r="D76" s="3">
        <v>5483124</v>
      </c>
      <c r="E76" s="3">
        <v>88.9</v>
      </c>
      <c r="F76" s="1">
        <f t="shared" si="0"/>
        <v>13.84</v>
      </c>
      <c r="G76" s="15" t="s">
        <v>1</v>
      </c>
      <c r="H76" s="3">
        <v>1</v>
      </c>
      <c r="I76" s="3">
        <v>9.6</v>
      </c>
      <c r="J76" s="7">
        <f t="shared" si="1"/>
        <v>25.97</v>
      </c>
      <c r="K76" s="7">
        <f t="shared" si="5"/>
        <v>19.477499999999999</v>
      </c>
      <c r="L76" s="8">
        <f t="shared" si="6"/>
        <v>186.98399999999998</v>
      </c>
      <c r="M76" s="3" t="s">
        <v>2</v>
      </c>
      <c r="N76" s="3" t="s">
        <v>91</v>
      </c>
      <c r="O76" s="3" t="s">
        <v>36</v>
      </c>
      <c r="P76" s="3">
        <v>105</v>
      </c>
    </row>
    <row r="77" spans="1:16" x14ac:dyDescent="0.25">
      <c r="A77" s="3">
        <v>2021</v>
      </c>
      <c r="B77" s="3">
        <v>3</v>
      </c>
      <c r="C77" s="3" t="s">
        <v>0</v>
      </c>
      <c r="D77" s="3">
        <v>5483644</v>
      </c>
      <c r="E77" s="3">
        <v>73</v>
      </c>
      <c r="F77" s="1">
        <f t="shared" si="0"/>
        <v>9.67</v>
      </c>
      <c r="G77" s="15" t="s">
        <v>1</v>
      </c>
      <c r="H77" s="3">
        <v>48</v>
      </c>
      <c r="I77" s="3">
        <v>460.85919999999999</v>
      </c>
      <c r="J77" s="7">
        <f t="shared" si="1"/>
        <v>18.149999999999999</v>
      </c>
      <c r="K77" s="7">
        <f t="shared" si="5"/>
        <v>13.612499999999999</v>
      </c>
      <c r="L77" s="8">
        <f t="shared" si="6"/>
        <v>6273.4458599999989</v>
      </c>
      <c r="M77" s="3" t="s">
        <v>2</v>
      </c>
      <c r="N77" s="3" t="s">
        <v>92</v>
      </c>
      <c r="O77" s="3" t="s">
        <v>4</v>
      </c>
      <c r="P77" s="3">
        <v>65</v>
      </c>
    </row>
    <row r="78" spans="1:16" x14ac:dyDescent="0.25">
      <c r="A78" s="3">
        <v>2021</v>
      </c>
      <c r="B78" s="3">
        <v>3</v>
      </c>
      <c r="C78" s="3" t="s">
        <v>0</v>
      </c>
      <c r="D78" s="3">
        <v>5483746</v>
      </c>
      <c r="E78" s="3">
        <v>73</v>
      </c>
      <c r="F78" s="1">
        <f t="shared" si="0"/>
        <v>9.67</v>
      </c>
      <c r="G78" s="2" t="s">
        <v>1</v>
      </c>
      <c r="H78" s="3">
        <v>5</v>
      </c>
      <c r="I78" s="3">
        <v>48.006</v>
      </c>
      <c r="J78" s="7">
        <f t="shared" si="1"/>
        <v>18.149999999999999</v>
      </c>
      <c r="K78" s="7">
        <f t="shared" si="5"/>
        <v>13.612499999999999</v>
      </c>
      <c r="L78" s="8">
        <f t="shared" si="6"/>
        <v>653.481675</v>
      </c>
      <c r="M78" s="3" t="s">
        <v>2</v>
      </c>
      <c r="N78" s="3" t="s">
        <v>88</v>
      </c>
      <c r="O78" s="3" t="s">
        <v>4</v>
      </c>
      <c r="P78" s="3">
        <v>65</v>
      </c>
    </row>
    <row r="79" spans="1:16" x14ac:dyDescent="0.25">
      <c r="A79" s="3">
        <v>2021</v>
      </c>
      <c r="B79" s="3">
        <v>3</v>
      </c>
      <c r="C79" s="3" t="s">
        <v>0</v>
      </c>
      <c r="D79" s="3">
        <v>5483979</v>
      </c>
      <c r="E79" s="3">
        <v>73</v>
      </c>
      <c r="F79" s="1">
        <f t="shared" si="0"/>
        <v>9.67</v>
      </c>
      <c r="G79" s="2" t="s">
        <v>1</v>
      </c>
      <c r="H79" s="3">
        <v>3</v>
      </c>
      <c r="I79" s="3">
        <v>28.803599999999999</v>
      </c>
      <c r="J79" s="7">
        <f t="shared" si="1"/>
        <v>18.149999999999999</v>
      </c>
      <c r="K79" s="7">
        <f t="shared" si="5"/>
        <v>9.0749999999999993</v>
      </c>
      <c r="L79" s="8">
        <f t="shared" si="6"/>
        <v>261.39266999999995</v>
      </c>
      <c r="M79" s="3" t="s">
        <v>9</v>
      </c>
      <c r="N79" s="3" t="s">
        <v>93</v>
      </c>
      <c r="O79" s="3" t="s">
        <v>36</v>
      </c>
      <c r="P79" s="3">
        <v>68</v>
      </c>
    </row>
    <row r="80" spans="1:16" x14ac:dyDescent="0.25">
      <c r="A80" s="3">
        <v>2021</v>
      </c>
      <c r="B80" s="3">
        <v>3</v>
      </c>
      <c r="C80" s="3" t="s">
        <v>0</v>
      </c>
      <c r="D80" s="3">
        <v>5483980</v>
      </c>
      <c r="E80" s="3">
        <v>73</v>
      </c>
      <c r="F80" s="1">
        <f t="shared" si="0"/>
        <v>9.67</v>
      </c>
      <c r="G80" s="2" t="s">
        <v>1</v>
      </c>
      <c r="H80" s="3">
        <v>5</v>
      </c>
      <c r="I80" s="3">
        <v>48.006</v>
      </c>
      <c r="J80" s="7">
        <f t="shared" si="1"/>
        <v>18.149999999999999</v>
      </c>
      <c r="K80" s="7">
        <f t="shared" si="5"/>
        <v>9.0749999999999993</v>
      </c>
      <c r="L80" s="8">
        <f t="shared" si="6"/>
        <v>435.65444999999994</v>
      </c>
      <c r="M80" s="3" t="s">
        <v>9</v>
      </c>
      <c r="N80" s="3" t="s">
        <v>93</v>
      </c>
      <c r="O80" s="3" t="s">
        <v>36</v>
      </c>
      <c r="P80" s="3">
        <v>68</v>
      </c>
    </row>
    <row r="81" spans="1:16" x14ac:dyDescent="0.25">
      <c r="A81" s="3">
        <v>2021</v>
      </c>
      <c r="B81" s="3">
        <v>3</v>
      </c>
      <c r="C81" s="3" t="s">
        <v>0</v>
      </c>
      <c r="D81" s="3">
        <v>5483985</v>
      </c>
      <c r="E81" s="3">
        <v>88.9</v>
      </c>
      <c r="F81" s="1">
        <f t="shared" si="0"/>
        <v>13.84</v>
      </c>
      <c r="G81" s="2" t="s">
        <v>1</v>
      </c>
      <c r="H81" s="3">
        <v>2</v>
      </c>
      <c r="I81" s="3">
        <v>19.202300000000001</v>
      </c>
      <c r="J81" s="7">
        <f t="shared" si="1"/>
        <v>25.97</v>
      </c>
      <c r="K81" s="7">
        <f t="shared" si="5"/>
        <v>12.984999999999999</v>
      </c>
      <c r="L81" s="8">
        <f t="shared" si="6"/>
        <v>249.34186550000001</v>
      </c>
      <c r="M81" s="3" t="s">
        <v>9</v>
      </c>
      <c r="N81" s="3" t="s">
        <v>12</v>
      </c>
      <c r="O81" s="3" t="s">
        <v>36</v>
      </c>
      <c r="P81" s="3">
        <v>68</v>
      </c>
    </row>
    <row r="82" spans="1:16" x14ac:dyDescent="0.25">
      <c r="A82" s="3">
        <v>2021</v>
      </c>
      <c r="B82" s="3">
        <v>3</v>
      </c>
      <c r="C82" s="3" t="s">
        <v>0</v>
      </c>
      <c r="D82" s="3">
        <v>5483986</v>
      </c>
      <c r="E82" s="3">
        <v>88.9</v>
      </c>
      <c r="F82" s="1">
        <f t="shared" si="0"/>
        <v>13.84</v>
      </c>
      <c r="G82" s="2" t="s">
        <v>1</v>
      </c>
      <c r="H82" s="3">
        <v>1</v>
      </c>
      <c r="I82" s="3">
        <v>9.6012000000000004</v>
      </c>
      <c r="J82" s="7">
        <f t="shared" si="1"/>
        <v>25.97</v>
      </c>
      <c r="K82" s="7">
        <f t="shared" si="5"/>
        <v>12.984999999999999</v>
      </c>
      <c r="L82" s="8">
        <f t="shared" si="6"/>
        <v>124.671582</v>
      </c>
      <c r="M82" s="3" t="s">
        <v>9</v>
      </c>
      <c r="N82" s="3" t="s">
        <v>12</v>
      </c>
      <c r="O82" s="3" t="s">
        <v>36</v>
      </c>
      <c r="P82" s="3">
        <v>68</v>
      </c>
    </row>
    <row r="83" spans="1:16" x14ac:dyDescent="0.25">
      <c r="A83" s="3">
        <v>2021</v>
      </c>
      <c r="B83" s="3">
        <v>3</v>
      </c>
      <c r="C83" s="3" t="s">
        <v>0</v>
      </c>
      <c r="D83" s="3">
        <v>5483987</v>
      </c>
      <c r="E83" s="3">
        <v>88.9</v>
      </c>
      <c r="F83" s="1">
        <f t="shared" si="0"/>
        <v>13.84</v>
      </c>
      <c r="G83" s="2" t="s">
        <v>1</v>
      </c>
      <c r="H83" s="3">
        <v>36</v>
      </c>
      <c r="I83" s="3">
        <v>345.6463</v>
      </c>
      <c r="J83" s="7">
        <f t="shared" si="1"/>
        <v>25.97</v>
      </c>
      <c r="K83" s="7">
        <f t="shared" si="5"/>
        <v>12.984999999999999</v>
      </c>
      <c r="L83" s="8">
        <f t="shared" si="6"/>
        <v>4488.2172055000001</v>
      </c>
      <c r="M83" s="3" t="s">
        <v>9</v>
      </c>
      <c r="N83" s="3" t="s">
        <v>12</v>
      </c>
      <c r="O83" s="3" t="s">
        <v>36</v>
      </c>
      <c r="P83" s="3">
        <v>68</v>
      </c>
    </row>
    <row r="84" spans="1:16" x14ac:dyDescent="0.25">
      <c r="A84" s="3">
        <v>2021</v>
      </c>
      <c r="B84" s="3">
        <v>3</v>
      </c>
      <c r="C84" s="3" t="s">
        <v>0</v>
      </c>
      <c r="D84" s="3">
        <v>5483988</v>
      </c>
      <c r="E84" s="3">
        <v>88.9</v>
      </c>
      <c r="F84" s="1">
        <f t="shared" si="0"/>
        <v>13.84</v>
      </c>
      <c r="G84" s="2" t="s">
        <v>1</v>
      </c>
      <c r="H84" s="3">
        <v>10</v>
      </c>
      <c r="I84" s="3">
        <v>96.015000000000001</v>
      </c>
      <c r="J84" s="7">
        <f t="shared" si="1"/>
        <v>25.97</v>
      </c>
      <c r="K84" s="7">
        <f t="shared" si="5"/>
        <v>12.984999999999999</v>
      </c>
      <c r="L84" s="8">
        <f t="shared" si="6"/>
        <v>1246.7547749999999</v>
      </c>
      <c r="M84" s="3" t="s">
        <v>9</v>
      </c>
      <c r="N84" s="3" t="s">
        <v>12</v>
      </c>
      <c r="O84" s="3" t="s">
        <v>36</v>
      </c>
      <c r="P84" s="3">
        <v>68</v>
      </c>
    </row>
    <row r="85" spans="1:16" x14ac:dyDescent="0.25">
      <c r="A85" s="3">
        <v>2021</v>
      </c>
      <c r="B85" s="3">
        <v>3</v>
      </c>
      <c r="C85" s="3" t="s">
        <v>0</v>
      </c>
      <c r="D85" s="3">
        <v>5483984</v>
      </c>
      <c r="E85" s="3">
        <v>88.9</v>
      </c>
      <c r="F85" s="1">
        <f t="shared" si="0"/>
        <v>13.84</v>
      </c>
      <c r="G85" s="2" t="s">
        <v>1</v>
      </c>
      <c r="H85" s="3">
        <v>1</v>
      </c>
      <c r="I85" s="3">
        <v>9.6011000000000006</v>
      </c>
      <c r="J85" s="7">
        <f t="shared" si="1"/>
        <v>25.97</v>
      </c>
      <c r="K85" s="7">
        <f t="shared" si="5"/>
        <v>19.477499999999999</v>
      </c>
      <c r="L85" s="8">
        <f t="shared" si="6"/>
        <v>187.00542525</v>
      </c>
      <c r="M85" s="3" t="s">
        <v>2</v>
      </c>
      <c r="N85" s="3" t="s">
        <v>12</v>
      </c>
      <c r="O85" s="3" t="s">
        <v>36</v>
      </c>
      <c r="P85" s="3">
        <v>68</v>
      </c>
    </row>
    <row r="86" spans="1:16" x14ac:dyDescent="0.25">
      <c r="A86" s="3">
        <v>2021</v>
      </c>
      <c r="B86" s="3">
        <v>3</v>
      </c>
      <c r="C86" s="3" t="s">
        <v>0</v>
      </c>
      <c r="D86" s="3">
        <v>5484436</v>
      </c>
      <c r="E86" s="3">
        <v>73</v>
      </c>
      <c r="F86" s="1">
        <f t="shared" si="0"/>
        <v>9.67</v>
      </c>
      <c r="G86" s="2" t="s">
        <v>1</v>
      </c>
      <c r="H86" s="3">
        <v>165</v>
      </c>
      <c r="I86" s="3">
        <v>1584.1976999999999</v>
      </c>
      <c r="J86" s="7">
        <f t="shared" si="1"/>
        <v>18.149999999999999</v>
      </c>
      <c r="K86" s="7">
        <f t="shared" si="5"/>
        <v>13.612499999999999</v>
      </c>
      <c r="L86" s="8">
        <f t="shared" si="6"/>
        <v>21564.891191249997</v>
      </c>
      <c r="M86" s="3" t="s">
        <v>2</v>
      </c>
      <c r="N86" s="3" t="s">
        <v>94</v>
      </c>
      <c r="O86" s="3" t="s">
        <v>4</v>
      </c>
      <c r="P86" s="3">
        <v>65</v>
      </c>
    </row>
    <row r="87" spans="1:16" x14ac:dyDescent="0.25">
      <c r="A87" s="3">
        <v>2021</v>
      </c>
      <c r="B87" s="3">
        <v>3</v>
      </c>
      <c r="C87" s="3" t="s">
        <v>0</v>
      </c>
      <c r="D87" s="3">
        <v>5485158</v>
      </c>
      <c r="E87" s="3">
        <v>73</v>
      </c>
      <c r="F87" s="1">
        <f t="shared" si="0"/>
        <v>9.67</v>
      </c>
      <c r="G87" s="2" t="s">
        <v>1</v>
      </c>
      <c r="H87" s="3">
        <v>15</v>
      </c>
      <c r="I87" s="3">
        <v>144.01849999999999</v>
      </c>
      <c r="J87" s="7">
        <f t="shared" si="1"/>
        <v>18.149999999999999</v>
      </c>
      <c r="K87" s="7">
        <f t="shared" si="5"/>
        <v>13.612499999999999</v>
      </c>
      <c r="L87" s="8">
        <f t="shared" si="6"/>
        <v>1960.4518312499997</v>
      </c>
      <c r="M87" s="3" t="s">
        <v>2</v>
      </c>
      <c r="N87" s="3" t="s">
        <v>95</v>
      </c>
      <c r="O87" s="3" t="s">
        <v>4</v>
      </c>
      <c r="P87" s="3">
        <v>65</v>
      </c>
    </row>
    <row r="88" spans="1:16" x14ac:dyDescent="0.25">
      <c r="A88" s="3">
        <v>2021</v>
      </c>
      <c r="B88" s="3">
        <v>3</v>
      </c>
      <c r="C88" s="3" t="s">
        <v>0</v>
      </c>
      <c r="D88" s="3">
        <v>5485159</v>
      </c>
      <c r="E88" s="3">
        <v>73</v>
      </c>
      <c r="F88" s="1">
        <f t="shared" si="0"/>
        <v>9.67</v>
      </c>
      <c r="G88" s="2" t="s">
        <v>1</v>
      </c>
      <c r="H88" s="3">
        <v>6</v>
      </c>
      <c r="I88" s="3">
        <v>57.607199999999999</v>
      </c>
      <c r="J88" s="7">
        <f t="shared" si="1"/>
        <v>18.149999999999999</v>
      </c>
      <c r="K88" s="7">
        <f t="shared" si="5"/>
        <v>13.612499999999999</v>
      </c>
      <c r="L88" s="8">
        <f t="shared" si="6"/>
        <v>784.17800999999997</v>
      </c>
      <c r="M88" s="3" t="s">
        <v>2</v>
      </c>
      <c r="N88" s="3" t="s">
        <v>95</v>
      </c>
      <c r="O88" s="3" t="s">
        <v>4</v>
      </c>
      <c r="P88" s="3">
        <v>65</v>
      </c>
    </row>
    <row r="89" spans="1:16" x14ac:dyDescent="0.25">
      <c r="A89" s="3">
        <v>2021</v>
      </c>
      <c r="B89" s="3">
        <v>3</v>
      </c>
      <c r="C89" s="3" t="s">
        <v>0</v>
      </c>
      <c r="D89" s="3">
        <v>5485160</v>
      </c>
      <c r="E89" s="3">
        <v>73</v>
      </c>
      <c r="F89" s="1">
        <f t="shared" si="0"/>
        <v>9.67</v>
      </c>
      <c r="G89" s="2" t="s">
        <v>1</v>
      </c>
      <c r="H89" s="3">
        <v>9</v>
      </c>
      <c r="I89" s="3">
        <v>86.41</v>
      </c>
      <c r="J89" s="7">
        <f t="shared" si="1"/>
        <v>18.149999999999999</v>
      </c>
      <c r="K89" s="7">
        <f t="shared" si="5"/>
        <v>13.612499999999999</v>
      </c>
      <c r="L89" s="8">
        <f t="shared" si="6"/>
        <v>1176.2561249999999</v>
      </c>
      <c r="M89" s="3" t="s">
        <v>2</v>
      </c>
      <c r="N89" s="3" t="s">
        <v>95</v>
      </c>
      <c r="O89" s="3" t="s">
        <v>4</v>
      </c>
      <c r="P89" s="3">
        <v>65</v>
      </c>
    </row>
    <row r="90" spans="1:16" x14ac:dyDescent="0.25">
      <c r="A90" s="3">
        <v>2021</v>
      </c>
      <c r="B90" s="3">
        <v>3</v>
      </c>
      <c r="C90" s="3" t="s">
        <v>0</v>
      </c>
      <c r="D90" s="3">
        <v>5485156</v>
      </c>
      <c r="E90" s="3">
        <v>88.9</v>
      </c>
      <c r="F90" s="1">
        <f t="shared" si="0"/>
        <v>13.84</v>
      </c>
      <c r="G90" s="2" t="s">
        <v>1</v>
      </c>
      <c r="H90" s="3">
        <v>3</v>
      </c>
      <c r="I90" s="3">
        <v>28.803000000000001</v>
      </c>
      <c r="J90" s="7">
        <f t="shared" si="1"/>
        <v>25.97</v>
      </c>
      <c r="K90" s="7">
        <f t="shared" si="5"/>
        <v>19.477499999999999</v>
      </c>
      <c r="L90" s="8">
        <f t="shared" si="6"/>
        <v>561.01043249999998</v>
      </c>
      <c r="M90" s="3" t="s">
        <v>2</v>
      </c>
      <c r="N90" s="3" t="s">
        <v>95</v>
      </c>
      <c r="O90" s="3" t="s">
        <v>4</v>
      </c>
      <c r="P90" s="3">
        <v>65</v>
      </c>
    </row>
    <row r="91" spans="1:16" x14ac:dyDescent="0.25">
      <c r="A91" s="3">
        <v>2021</v>
      </c>
      <c r="B91" s="3">
        <v>3</v>
      </c>
      <c r="C91" s="3" t="s">
        <v>0</v>
      </c>
      <c r="D91" s="3">
        <v>5485157</v>
      </c>
      <c r="E91" s="3">
        <v>73</v>
      </c>
      <c r="F91" s="1">
        <f t="shared" si="0"/>
        <v>9.67</v>
      </c>
      <c r="G91" s="2" t="s">
        <v>1</v>
      </c>
      <c r="H91" s="3">
        <v>12</v>
      </c>
      <c r="I91" s="3">
        <v>115.2146</v>
      </c>
      <c r="J91" s="7">
        <f t="shared" si="1"/>
        <v>18.149999999999999</v>
      </c>
      <c r="K91" s="7">
        <f t="shared" si="5"/>
        <v>13.612499999999999</v>
      </c>
      <c r="L91" s="8">
        <f t="shared" si="6"/>
        <v>1568.3587424999998</v>
      </c>
      <c r="M91" s="3" t="s">
        <v>2</v>
      </c>
      <c r="N91" s="3" t="s">
        <v>95</v>
      </c>
      <c r="O91" s="3" t="s">
        <v>4</v>
      </c>
      <c r="P91" s="3">
        <v>65</v>
      </c>
    </row>
    <row r="92" spans="1:16" x14ac:dyDescent="0.25">
      <c r="A92" s="3">
        <v>2021</v>
      </c>
      <c r="B92" s="3">
        <v>3</v>
      </c>
      <c r="C92" s="3" t="s">
        <v>0</v>
      </c>
      <c r="D92" s="3">
        <v>5485161</v>
      </c>
      <c r="E92" s="3">
        <v>60.3</v>
      </c>
      <c r="F92" s="1">
        <f t="shared" si="0"/>
        <v>6.99</v>
      </c>
      <c r="G92" s="2" t="s">
        <v>1</v>
      </c>
      <c r="H92" s="3">
        <v>80</v>
      </c>
      <c r="I92" s="3">
        <v>768.096</v>
      </c>
      <c r="J92" s="7">
        <f t="shared" si="1"/>
        <v>14.84</v>
      </c>
      <c r="K92" s="7">
        <f t="shared" si="5"/>
        <v>11.129999999999999</v>
      </c>
      <c r="L92" s="8">
        <f t="shared" si="6"/>
        <v>8548.9084800000001</v>
      </c>
      <c r="M92" s="3" t="s">
        <v>2</v>
      </c>
      <c r="N92" s="3" t="s">
        <v>95</v>
      </c>
      <c r="O92" s="3" t="s">
        <v>4</v>
      </c>
      <c r="P92" s="3">
        <v>65</v>
      </c>
    </row>
    <row r="93" spans="1:16" x14ac:dyDescent="0.25">
      <c r="A93" s="3">
        <v>2021</v>
      </c>
      <c r="B93" s="3">
        <v>3</v>
      </c>
      <c r="C93" s="3" t="s">
        <v>0</v>
      </c>
      <c r="D93" s="3">
        <v>5485230</v>
      </c>
      <c r="E93" s="3">
        <v>73</v>
      </c>
      <c r="F93" s="1">
        <f t="shared" si="0"/>
        <v>9.67</v>
      </c>
      <c r="G93" s="2" t="s">
        <v>1</v>
      </c>
      <c r="H93" s="3">
        <v>17</v>
      </c>
      <c r="I93" s="3">
        <v>163.22069999999999</v>
      </c>
      <c r="J93" s="7">
        <f t="shared" si="1"/>
        <v>18.149999999999999</v>
      </c>
      <c r="K93" s="7">
        <f t="shared" si="5"/>
        <v>13.612499999999999</v>
      </c>
      <c r="L93" s="8">
        <f t="shared" si="6"/>
        <v>2221.8417787499998</v>
      </c>
      <c r="M93" s="3" t="s">
        <v>2</v>
      </c>
      <c r="N93" s="3" t="s">
        <v>96</v>
      </c>
      <c r="O93" s="3" t="s">
        <v>4</v>
      </c>
      <c r="P93" s="3">
        <v>65</v>
      </c>
    </row>
    <row r="94" spans="1:16" x14ac:dyDescent="0.25">
      <c r="A94" s="3">
        <v>2021</v>
      </c>
      <c r="B94" s="3">
        <v>3</v>
      </c>
      <c r="C94" s="3" t="s">
        <v>0</v>
      </c>
      <c r="D94" s="3">
        <v>5485374</v>
      </c>
      <c r="E94" s="3">
        <v>73</v>
      </c>
      <c r="F94" s="1">
        <f t="shared" si="0"/>
        <v>9.67</v>
      </c>
      <c r="G94" s="2" t="s">
        <v>1</v>
      </c>
      <c r="H94" s="3">
        <v>3</v>
      </c>
      <c r="I94" s="3">
        <v>28.8035</v>
      </c>
      <c r="J94" s="7">
        <f t="shared" si="1"/>
        <v>18.149999999999999</v>
      </c>
      <c r="K94" s="7">
        <f t="shared" si="5"/>
        <v>9.0749999999999993</v>
      </c>
      <c r="L94" s="8">
        <f t="shared" si="6"/>
        <v>261.39176249999997</v>
      </c>
      <c r="M94" s="3" t="s">
        <v>9</v>
      </c>
      <c r="N94" s="3" t="s">
        <v>97</v>
      </c>
      <c r="O94" s="3" t="s">
        <v>101</v>
      </c>
      <c r="P94" s="3">
        <v>43</v>
      </c>
    </row>
    <row r="95" spans="1:16" x14ac:dyDescent="0.25">
      <c r="A95" s="3">
        <v>2021</v>
      </c>
      <c r="B95" s="3">
        <v>3</v>
      </c>
      <c r="C95" s="3" t="s">
        <v>0</v>
      </c>
      <c r="D95" s="3">
        <v>5485377</v>
      </c>
      <c r="E95" s="3">
        <v>60.3</v>
      </c>
      <c r="F95" s="1">
        <f t="shared" si="0"/>
        <v>6.99</v>
      </c>
      <c r="G95" s="2" t="s">
        <v>1</v>
      </c>
      <c r="H95" s="3">
        <v>100</v>
      </c>
      <c r="I95" s="3">
        <v>960.12</v>
      </c>
      <c r="J95" s="7">
        <f t="shared" si="1"/>
        <v>14.84</v>
      </c>
      <c r="K95" s="7">
        <f t="shared" si="5"/>
        <v>11.129999999999999</v>
      </c>
      <c r="L95" s="8">
        <f t="shared" si="6"/>
        <v>10686.1356</v>
      </c>
      <c r="M95" s="3" t="s">
        <v>2</v>
      </c>
      <c r="N95" s="3" t="s">
        <v>98</v>
      </c>
      <c r="O95" s="3" t="s">
        <v>101</v>
      </c>
      <c r="P95" s="3">
        <v>43</v>
      </c>
    </row>
    <row r="96" spans="1:16" x14ac:dyDescent="0.25">
      <c r="A96" s="3">
        <v>2021</v>
      </c>
      <c r="B96" s="3">
        <v>3</v>
      </c>
      <c r="C96" s="3" t="s">
        <v>0</v>
      </c>
      <c r="D96" s="3">
        <v>5485375</v>
      </c>
      <c r="E96" s="3">
        <v>73</v>
      </c>
      <c r="F96" s="1">
        <f t="shared" si="0"/>
        <v>9.67</v>
      </c>
      <c r="G96" s="2" t="s">
        <v>1</v>
      </c>
      <c r="H96" s="3">
        <v>3</v>
      </c>
      <c r="I96" s="3">
        <v>28.8035</v>
      </c>
      <c r="J96" s="7">
        <f t="shared" si="1"/>
        <v>18.149999999999999</v>
      </c>
      <c r="K96" s="7">
        <f t="shared" si="5"/>
        <v>9.0749999999999993</v>
      </c>
      <c r="L96" s="8">
        <f t="shared" si="6"/>
        <v>261.39176249999997</v>
      </c>
      <c r="M96" s="3" t="s">
        <v>9</v>
      </c>
      <c r="N96" s="3" t="s">
        <v>97</v>
      </c>
      <c r="O96" s="3" t="s">
        <v>101</v>
      </c>
      <c r="P96" s="3">
        <v>43</v>
      </c>
    </row>
    <row r="97" spans="1:20" x14ac:dyDescent="0.25">
      <c r="A97" s="3">
        <v>2021</v>
      </c>
      <c r="B97" s="3">
        <v>3</v>
      </c>
      <c r="C97" s="3" t="s">
        <v>0</v>
      </c>
      <c r="D97" s="3">
        <v>5485373</v>
      </c>
      <c r="E97" s="3">
        <v>73</v>
      </c>
      <c r="F97" s="1">
        <f t="shared" si="0"/>
        <v>9.67</v>
      </c>
      <c r="G97" s="2" t="s">
        <v>1</v>
      </c>
      <c r="H97" s="3">
        <v>2</v>
      </c>
      <c r="I97" s="3">
        <v>19.2</v>
      </c>
      <c r="J97" s="7">
        <f t="shared" si="1"/>
        <v>18.149999999999999</v>
      </c>
      <c r="K97" s="7">
        <f t="shared" si="5"/>
        <v>9.0749999999999993</v>
      </c>
      <c r="L97" s="8">
        <f t="shared" si="6"/>
        <v>174.23999999999998</v>
      </c>
      <c r="M97" s="3" t="s">
        <v>9</v>
      </c>
      <c r="N97" s="3" t="s">
        <v>97</v>
      </c>
      <c r="O97" s="3" t="s">
        <v>101</v>
      </c>
      <c r="P97" s="3">
        <v>43</v>
      </c>
    </row>
    <row r="98" spans="1:20" x14ac:dyDescent="0.25">
      <c r="A98" s="3">
        <v>2021</v>
      </c>
      <c r="B98" s="3">
        <v>3</v>
      </c>
      <c r="C98" s="3" t="s">
        <v>0</v>
      </c>
      <c r="D98" s="3">
        <v>5485372</v>
      </c>
      <c r="E98" s="3">
        <v>73</v>
      </c>
      <c r="F98" s="1">
        <f t="shared" ref="F98:F160" si="7">IF($E98=60.3,6.99,IF($E98=73,9.67,IF($E98=88.9,13.84,IF($E98=114.3,17.26,IF($E98=177.8,34.23,IF($E98=244.5,53.57,"ENTER WEIGHT"))))))</f>
        <v>9.67</v>
      </c>
      <c r="G98" s="2" t="s">
        <v>1</v>
      </c>
      <c r="H98" s="3">
        <v>5</v>
      </c>
      <c r="I98" s="3">
        <v>48</v>
      </c>
      <c r="J98" s="7">
        <f t="shared" ref="J98:J139" si="8">IF($E98=60.3,14.84,IF($E98=73,18.15,IF($E98=88.9,25.97,IF(AND($E98=114.3, $F98=17.26),25.04,IF(AND($E98=177.8, $F98=34.23),48.34,IF(AND($E98=244.5,$F98=53.57),75.41,"ENTER WEIGHT"))))))</f>
        <v>18.149999999999999</v>
      </c>
      <c r="K98" s="7">
        <f t="shared" si="5"/>
        <v>13.612499999999999</v>
      </c>
      <c r="L98" s="8">
        <f t="shared" si="6"/>
        <v>653.4</v>
      </c>
      <c r="M98" s="3" t="s">
        <v>2</v>
      </c>
      <c r="N98" s="3" t="s">
        <v>97</v>
      </c>
      <c r="O98" s="3" t="s">
        <v>101</v>
      </c>
      <c r="P98" s="3">
        <v>43</v>
      </c>
    </row>
    <row r="99" spans="1:20" x14ac:dyDescent="0.25">
      <c r="A99" s="3">
        <v>2021</v>
      </c>
      <c r="B99" s="3">
        <v>3</v>
      </c>
      <c r="C99" s="3" t="s">
        <v>0</v>
      </c>
      <c r="D99" s="3">
        <v>5485376</v>
      </c>
      <c r="E99" s="3">
        <v>73</v>
      </c>
      <c r="F99" s="1">
        <f t="shared" si="7"/>
        <v>9.67</v>
      </c>
      <c r="G99" s="2" t="s">
        <v>1</v>
      </c>
      <c r="H99" s="3">
        <v>1</v>
      </c>
      <c r="I99" s="3">
        <v>9.6</v>
      </c>
      <c r="J99" s="7">
        <f t="shared" si="8"/>
        <v>18.149999999999999</v>
      </c>
      <c r="K99" s="7">
        <f t="shared" si="5"/>
        <v>9.0749999999999993</v>
      </c>
      <c r="L99" s="8">
        <f t="shared" si="6"/>
        <v>87.11999999999999</v>
      </c>
      <c r="M99" s="3" t="s">
        <v>9</v>
      </c>
      <c r="N99" s="3" t="s">
        <v>97</v>
      </c>
      <c r="O99" s="3" t="s">
        <v>101</v>
      </c>
      <c r="P99" s="3">
        <v>43</v>
      </c>
    </row>
    <row r="100" spans="1:20" x14ac:dyDescent="0.25">
      <c r="A100" s="3">
        <v>2021</v>
      </c>
      <c r="B100" s="3">
        <v>3</v>
      </c>
      <c r="C100" s="3" t="s">
        <v>0</v>
      </c>
      <c r="D100" s="3">
        <v>5485379</v>
      </c>
      <c r="E100" s="3">
        <v>60.3</v>
      </c>
      <c r="F100" s="1">
        <f t="shared" si="7"/>
        <v>6.99</v>
      </c>
      <c r="G100" s="2" t="s">
        <v>1</v>
      </c>
      <c r="H100" s="3">
        <v>115</v>
      </c>
      <c r="I100" s="3">
        <v>1104.1472000000001</v>
      </c>
      <c r="J100" s="7">
        <f t="shared" si="8"/>
        <v>14.84</v>
      </c>
      <c r="K100" s="7">
        <f t="shared" si="5"/>
        <v>11.129999999999999</v>
      </c>
      <c r="L100" s="8">
        <f t="shared" si="6"/>
        <v>12289.158336</v>
      </c>
      <c r="M100" s="3" t="s">
        <v>2</v>
      </c>
      <c r="N100" s="3" t="s">
        <v>97</v>
      </c>
      <c r="O100" s="3" t="s">
        <v>101</v>
      </c>
      <c r="P100" s="3">
        <v>43</v>
      </c>
    </row>
    <row r="101" spans="1:20" x14ac:dyDescent="0.25">
      <c r="A101" s="3">
        <v>2021</v>
      </c>
      <c r="B101" s="3">
        <v>3</v>
      </c>
      <c r="C101" s="3" t="s">
        <v>0</v>
      </c>
      <c r="D101" s="3">
        <v>5485378</v>
      </c>
      <c r="E101" s="3">
        <v>73</v>
      </c>
      <c r="F101" s="1">
        <f t="shared" si="7"/>
        <v>9.67</v>
      </c>
      <c r="G101" s="2" t="s">
        <v>1</v>
      </c>
      <c r="H101" s="3">
        <v>4</v>
      </c>
      <c r="I101" s="3">
        <v>38.405200000000001</v>
      </c>
      <c r="J101" s="7">
        <f t="shared" si="8"/>
        <v>18.149999999999999</v>
      </c>
      <c r="K101" s="7">
        <f t="shared" si="5"/>
        <v>13.612499999999999</v>
      </c>
      <c r="L101" s="8">
        <f t="shared" si="6"/>
        <v>522.79078499999991</v>
      </c>
      <c r="M101" s="3" t="s">
        <v>2</v>
      </c>
      <c r="N101" s="3" t="s">
        <v>97</v>
      </c>
      <c r="O101" s="3" t="s">
        <v>101</v>
      </c>
      <c r="P101" s="3">
        <v>43</v>
      </c>
    </row>
    <row r="102" spans="1:20" x14ac:dyDescent="0.25">
      <c r="A102" s="3">
        <v>2021</v>
      </c>
      <c r="B102" s="3">
        <v>3</v>
      </c>
      <c r="C102" s="3" t="s">
        <v>0</v>
      </c>
      <c r="D102" s="3">
        <v>5486295</v>
      </c>
      <c r="E102" s="3">
        <v>73</v>
      </c>
      <c r="F102" s="1">
        <f t="shared" si="7"/>
        <v>9.67</v>
      </c>
      <c r="G102" s="2" t="s">
        <v>1</v>
      </c>
      <c r="H102" s="3">
        <v>90</v>
      </c>
      <c r="I102" s="3">
        <v>864.10799999999995</v>
      </c>
      <c r="J102" s="7">
        <f t="shared" si="8"/>
        <v>18.149999999999999</v>
      </c>
      <c r="K102" s="7">
        <f t="shared" si="5"/>
        <v>13.612499999999999</v>
      </c>
      <c r="L102" s="8">
        <f t="shared" si="6"/>
        <v>11762.670149999998</v>
      </c>
      <c r="M102" s="3" t="s">
        <v>2</v>
      </c>
      <c r="N102" s="3" t="s">
        <v>99</v>
      </c>
      <c r="O102" s="3" t="s">
        <v>36</v>
      </c>
      <c r="P102" s="3">
        <v>105</v>
      </c>
      <c r="S102" s="3" t="s">
        <v>102</v>
      </c>
      <c r="T102" s="4">
        <v>77128.092883500009</v>
      </c>
    </row>
    <row r="103" spans="1:20" x14ac:dyDescent="0.25">
      <c r="A103" s="3">
        <v>2021</v>
      </c>
      <c r="B103" s="3">
        <v>3</v>
      </c>
      <c r="C103" s="3" t="s">
        <v>0</v>
      </c>
      <c r="D103" s="3">
        <v>5486296</v>
      </c>
      <c r="E103" s="3">
        <v>60.3</v>
      </c>
      <c r="F103" s="1">
        <f t="shared" si="7"/>
        <v>6.99</v>
      </c>
      <c r="G103" s="2" t="s">
        <v>1</v>
      </c>
      <c r="H103" s="3">
        <v>28</v>
      </c>
      <c r="I103" s="3">
        <v>268.83179999999999</v>
      </c>
      <c r="J103" s="7">
        <f t="shared" si="8"/>
        <v>14.84</v>
      </c>
      <c r="K103" s="7">
        <f t="shared" si="5"/>
        <v>11.129999999999999</v>
      </c>
      <c r="L103" s="8">
        <f t="shared" si="6"/>
        <v>2992.0979339999994</v>
      </c>
      <c r="M103" s="3" t="s">
        <v>2</v>
      </c>
      <c r="N103" s="3" t="s">
        <v>100</v>
      </c>
      <c r="O103" s="3" t="s">
        <v>36</v>
      </c>
      <c r="P103" s="3">
        <v>105</v>
      </c>
      <c r="Q103" s="28">
        <v>254985.31</v>
      </c>
      <c r="R103" s="3" t="s">
        <v>104</v>
      </c>
      <c r="S103" s="3" t="s">
        <v>103</v>
      </c>
      <c r="T103" s="4">
        <f>SUM(Q103+T102)</f>
        <v>332113.40288349998</v>
      </c>
    </row>
    <row r="104" spans="1:20" x14ac:dyDescent="0.25">
      <c r="A104" s="21">
        <v>2021</v>
      </c>
      <c r="B104" s="21">
        <v>4</v>
      </c>
      <c r="C104" s="21" t="s">
        <v>7</v>
      </c>
      <c r="D104" s="21">
        <v>14172</v>
      </c>
      <c r="E104" s="21">
        <v>139.69999999999999</v>
      </c>
      <c r="F104" s="22">
        <v>29.76</v>
      </c>
      <c r="G104" s="23" t="s">
        <v>105</v>
      </c>
      <c r="H104" s="21">
        <v>147</v>
      </c>
      <c r="I104" s="21">
        <v>2043.06</v>
      </c>
      <c r="J104" s="24"/>
      <c r="K104" s="24">
        <v>46.55</v>
      </c>
      <c r="L104" s="25">
        <f t="shared" si="6"/>
        <v>95104.442999999985</v>
      </c>
      <c r="M104" s="21" t="s">
        <v>50</v>
      </c>
      <c r="N104" s="21" t="s">
        <v>106</v>
      </c>
      <c r="O104" s="21" t="s">
        <v>120</v>
      </c>
    </row>
    <row r="105" spans="1:20" x14ac:dyDescent="0.25">
      <c r="A105" s="21">
        <v>2021</v>
      </c>
      <c r="B105" s="21">
        <v>4</v>
      </c>
      <c r="C105" s="21" t="s">
        <v>7</v>
      </c>
      <c r="D105" s="21">
        <v>14302</v>
      </c>
      <c r="E105" s="21">
        <v>139.69999999999999</v>
      </c>
      <c r="F105" s="22">
        <v>29.76</v>
      </c>
      <c r="G105" s="23" t="s">
        <v>105</v>
      </c>
      <c r="H105" s="21">
        <v>128</v>
      </c>
      <c r="I105" s="21">
        <v>1812.31</v>
      </c>
      <c r="J105" s="24"/>
      <c r="K105" s="24">
        <v>46.55</v>
      </c>
      <c r="L105" s="25">
        <f t="shared" ref="L105:L167" si="9">I105*K105</f>
        <v>84363.030499999993</v>
      </c>
      <c r="M105" s="21" t="s">
        <v>50</v>
      </c>
      <c r="N105" s="21" t="s">
        <v>111</v>
      </c>
      <c r="O105" s="21" t="s">
        <v>120</v>
      </c>
    </row>
    <row r="106" spans="1:20" x14ac:dyDescent="0.25">
      <c r="A106" s="21">
        <v>2021</v>
      </c>
      <c r="B106" s="21">
        <v>4</v>
      </c>
      <c r="C106" s="21" t="s">
        <v>7</v>
      </c>
      <c r="D106" s="21">
        <v>14301</v>
      </c>
      <c r="E106" s="21">
        <v>114.3</v>
      </c>
      <c r="F106" s="22">
        <v>20.09</v>
      </c>
      <c r="G106" s="23" t="s">
        <v>105</v>
      </c>
      <c r="H106" s="21">
        <v>191</v>
      </c>
      <c r="I106" s="21">
        <v>2726.39</v>
      </c>
      <c r="J106" s="24"/>
      <c r="K106" s="24">
        <v>30.74</v>
      </c>
      <c r="L106" s="25">
        <f t="shared" si="9"/>
        <v>83809.228599999988</v>
      </c>
      <c r="M106" s="21" t="s">
        <v>2</v>
      </c>
      <c r="N106" s="21" t="s">
        <v>111</v>
      </c>
      <c r="O106" s="21" t="s">
        <v>120</v>
      </c>
    </row>
    <row r="107" spans="1:20" x14ac:dyDescent="0.25">
      <c r="A107" s="21">
        <v>2021</v>
      </c>
      <c r="B107" s="21">
        <v>4</v>
      </c>
      <c r="C107" s="21" t="s">
        <v>7</v>
      </c>
      <c r="D107" s="21" t="s">
        <v>107</v>
      </c>
      <c r="E107" s="21">
        <v>114.3</v>
      </c>
      <c r="F107" s="22">
        <v>20.09</v>
      </c>
      <c r="G107" s="23" t="s">
        <v>105</v>
      </c>
      <c r="H107" s="21">
        <v>237</v>
      </c>
      <c r="I107" s="21">
        <v>3329.62</v>
      </c>
      <c r="J107" s="24"/>
      <c r="K107" s="24">
        <v>30.74</v>
      </c>
      <c r="L107" s="25">
        <f t="shared" si="9"/>
        <v>102352.51879999999</v>
      </c>
      <c r="M107" s="21" t="s">
        <v>2</v>
      </c>
      <c r="N107" s="21" t="s">
        <v>112</v>
      </c>
      <c r="O107" s="21" t="s">
        <v>120</v>
      </c>
    </row>
    <row r="108" spans="1:20" x14ac:dyDescent="0.25">
      <c r="A108" s="21">
        <v>2021</v>
      </c>
      <c r="B108" s="21">
        <v>4</v>
      </c>
      <c r="C108" s="21" t="s">
        <v>7</v>
      </c>
      <c r="D108" s="21">
        <v>967234</v>
      </c>
      <c r="E108" s="21">
        <v>219.1</v>
      </c>
      <c r="F108" s="22">
        <v>41.67</v>
      </c>
      <c r="G108" s="23" t="s">
        <v>1</v>
      </c>
      <c r="H108" s="21">
        <v>46</v>
      </c>
      <c r="I108" s="21">
        <v>604</v>
      </c>
      <c r="J108" s="24"/>
      <c r="K108" s="24">
        <v>63.51</v>
      </c>
      <c r="L108" s="25">
        <f t="shared" si="9"/>
        <v>38360.04</v>
      </c>
      <c r="M108" s="21" t="s">
        <v>50</v>
      </c>
      <c r="N108" s="21" t="s">
        <v>113</v>
      </c>
      <c r="O108" s="21" t="s">
        <v>121</v>
      </c>
    </row>
    <row r="109" spans="1:20" x14ac:dyDescent="0.25">
      <c r="A109" s="21">
        <v>2021</v>
      </c>
      <c r="B109" s="21">
        <v>4</v>
      </c>
      <c r="C109" s="21" t="s">
        <v>7</v>
      </c>
      <c r="D109" s="21">
        <v>973978</v>
      </c>
      <c r="E109" s="21">
        <v>219.1</v>
      </c>
      <c r="F109" s="22">
        <v>41.67</v>
      </c>
      <c r="G109" s="23" t="s">
        <v>1</v>
      </c>
      <c r="H109" s="21">
        <v>48</v>
      </c>
      <c r="I109" s="21">
        <v>627.67999999999995</v>
      </c>
      <c r="J109" s="24"/>
      <c r="K109" s="24">
        <v>63.51</v>
      </c>
      <c r="L109" s="25">
        <f t="shared" si="9"/>
        <v>39863.956799999993</v>
      </c>
      <c r="M109" s="21" t="s">
        <v>50</v>
      </c>
      <c r="N109" s="21" t="s">
        <v>114</v>
      </c>
      <c r="O109" s="21" t="s">
        <v>121</v>
      </c>
    </row>
    <row r="110" spans="1:20" x14ac:dyDescent="0.25">
      <c r="A110" s="21">
        <v>2021</v>
      </c>
      <c r="B110" s="21">
        <v>4</v>
      </c>
      <c r="C110" s="21" t="s">
        <v>7</v>
      </c>
      <c r="D110" s="21">
        <v>978995</v>
      </c>
      <c r="E110" s="21">
        <v>219.1</v>
      </c>
      <c r="F110" s="22">
        <v>41.67</v>
      </c>
      <c r="G110" s="23" t="s">
        <v>1</v>
      </c>
      <c r="H110" s="21">
        <v>46</v>
      </c>
      <c r="I110" s="21">
        <v>612.87</v>
      </c>
      <c r="J110" s="24"/>
      <c r="K110" s="24">
        <v>63.51</v>
      </c>
      <c r="L110" s="25">
        <f t="shared" si="9"/>
        <v>38923.373699999996</v>
      </c>
      <c r="M110" s="21" t="s">
        <v>50</v>
      </c>
      <c r="N110" s="26" t="s">
        <v>115</v>
      </c>
      <c r="O110" s="21" t="s">
        <v>121</v>
      </c>
    </row>
    <row r="111" spans="1:20" x14ac:dyDescent="0.25">
      <c r="A111" s="21">
        <v>2021</v>
      </c>
      <c r="B111" s="21">
        <v>4</v>
      </c>
      <c r="C111" s="21" t="s">
        <v>7</v>
      </c>
      <c r="D111" s="21" t="s">
        <v>108</v>
      </c>
      <c r="E111" s="21">
        <v>219.1</v>
      </c>
      <c r="F111" s="22">
        <v>41.67</v>
      </c>
      <c r="G111" s="23" t="s">
        <v>1</v>
      </c>
      <c r="H111" s="21">
        <v>48</v>
      </c>
      <c r="I111" s="21">
        <v>611.19000000000005</v>
      </c>
      <c r="J111" s="24"/>
      <c r="K111" s="24">
        <v>63.51</v>
      </c>
      <c r="L111" s="25">
        <f t="shared" si="9"/>
        <v>38816.676900000006</v>
      </c>
      <c r="M111" s="21" t="s">
        <v>50</v>
      </c>
      <c r="N111" s="21" t="s">
        <v>116</v>
      </c>
      <c r="O111" s="21" t="s">
        <v>120</v>
      </c>
    </row>
    <row r="112" spans="1:20" x14ac:dyDescent="0.25">
      <c r="A112" s="21">
        <v>2021</v>
      </c>
      <c r="B112" s="21">
        <v>4</v>
      </c>
      <c r="C112" s="21" t="s">
        <v>7</v>
      </c>
      <c r="D112" s="21">
        <v>14443</v>
      </c>
      <c r="E112" s="21">
        <v>139.69999999999999</v>
      </c>
      <c r="F112" s="22">
        <v>29.76</v>
      </c>
      <c r="G112" s="23" t="s">
        <v>105</v>
      </c>
      <c r="H112" s="21">
        <v>139</v>
      </c>
      <c r="I112" s="21">
        <v>1972.31</v>
      </c>
      <c r="J112" s="24"/>
      <c r="K112" s="24">
        <v>46.55</v>
      </c>
      <c r="L112" s="25">
        <f t="shared" si="9"/>
        <v>91811.030499999993</v>
      </c>
      <c r="M112" s="21" t="s">
        <v>50</v>
      </c>
      <c r="N112" s="21" t="s">
        <v>112</v>
      </c>
      <c r="O112" s="21" t="s">
        <v>120</v>
      </c>
    </row>
    <row r="113" spans="1:16" x14ac:dyDescent="0.25">
      <c r="A113" s="21">
        <v>2021</v>
      </c>
      <c r="B113" s="21">
        <v>4</v>
      </c>
      <c r="C113" s="21" t="s">
        <v>7</v>
      </c>
      <c r="D113" s="21">
        <v>14303</v>
      </c>
      <c r="E113" s="21">
        <v>177.8</v>
      </c>
      <c r="F113" s="22">
        <v>38.69</v>
      </c>
      <c r="G113" s="23" t="s">
        <v>105</v>
      </c>
      <c r="H113" s="21">
        <v>190</v>
      </c>
      <c r="I113" s="21">
        <v>2702.83</v>
      </c>
      <c r="J113" s="24"/>
      <c r="K113" s="24">
        <v>77.3</v>
      </c>
      <c r="L113" s="25">
        <f t="shared" si="9"/>
        <v>208928.75899999999</v>
      </c>
      <c r="M113" s="21" t="s">
        <v>50</v>
      </c>
      <c r="N113" s="21" t="s">
        <v>117</v>
      </c>
      <c r="O113" s="21" t="s">
        <v>120</v>
      </c>
    </row>
    <row r="114" spans="1:16" x14ac:dyDescent="0.25">
      <c r="A114" s="21">
        <v>2021</v>
      </c>
      <c r="B114" s="21">
        <v>4</v>
      </c>
      <c r="C114" s="21" t="s">
        <v>7</v>
      </c>
      <c r="D114" s="21">
        <v>14345</v>
      </c>
      <c r="E114" s="21">
        <v>114.3</v>
      </c>
      <c r="F114" s="22">
        <v>20.09</v>
      </c>
      <c r="G114" s="23" t="s">
        <v>110</v>
      </c>
      <c r="H114" s="21">
        <v>414</v>
      </c>
      <c r="I114" s="21">
        <v>5957.8</v>
      </c>
      <c r="J114" s="24"/>
      <c r="K114" s="24">
        <v>44.9</v>
      </c>
      <c r="L114" s="25">
        <f t="shared" si="9"/>
        <v>267505.21999999997</v>
      </c>
      <c r="M114" s="21" t="s">
        <v>50</v>
      </c>
      <c r="N114" s="21" t="s">
        <v>117</v>
      </c>
      <c r="O114" s="21" t="s">
        <v>120</v>
      </c>
    </row>
    <row r="115" spans="1:16" x14ac:dyDescent="0.25">
      <c r="A115" s="21">
        <v>2021</v>
      </c>
      <c r="B115" s="21">
        <v>4</v>
      </c>
      <c r="C115" s="21" t="s">
        <v>7</v>
      </c>
      <c r="D115" s="21" t="s">
        <v>109</v>
      </c>
      <c r="E115" s="21">
        <v>219.1</v>
      </c>
      <c r="F115" s="22">
        <v>41.67</v>
      </c>
      <c r="G115" s="23" t="s">
        <v>1</v>
      </c>
      <c r="H115" s="21">
        <v>31</v>
      </c>
      <c r="I115" s="21">
        <v>406.78</v>
      </c>
      <c r="J115" s="24"/>
      <c r="K115" s="24">
        <v>63.51</v>
      </c>
      <c r="L115" s="25">
        <f t="shared" si="9"/>
        <v>25834.597799999996</v>
      </c>
      <c r="M115" s="21" t="s">
        <v>50</v>
      </c>
      <c r="N115" s="21" t="s">
        <v>118</v>
      </c>
      <c r="O115" s="21" t="s">
        <v>121</v>
      </c>
    </row>
    <row r="116" spans="1:16" x14ac:dyDescent="0.25">
      <c r="A116" s="21">
        <v>2021</v>
      </c>
      <c r="B116" s="21">
        <v>4</v>
      </c>
      <c r="C116" s="21" t="s">
        <v>7</v>
      </c>
      <c r="D116" s="21">
        <v>14551</v>
      </c>
      <c r="E116" s="21">
        <v>219.1</v>
      </c>
      <c r="F116" s="22">
        <v>41.67</v>
      </c>
      <c r="G116" s="23" t="s">
        <v>1</v>
      </c>
      <c r="H116" s="21">
        <v>39</v>
      </c>
      <c r="I116" s="21">
        <v>508.48</v>
      </c>
      <c r="J116" s="24"/>
      <c r="K116" s="24">
        <v>63.51</v>
      </c>
      <c r="L116" s="25">
        <f t="shared" si="9"/>
        <v>32293.5648</v>
      </c>
      <c r="M116" s="21" t="s">
        <v>50</v>
      </c>
      <c r="N116" s="21" t="s">
        <v>119</v>
      </c>
      <c r="O116" s="21" t="s">
        <v>121</v>
      </c>
    </row>
    <row r="117" spans="1:16" x14ac:dyDescent="0.25">
      <c r="A117" s="21">
        <v>2021</v>
      </c>
      <c r="B117" s="21">
        <v>4</v>
      </c>
      <c r="C117" s="21" t="s">
        <v>7</v>
      </c>
      <c r="D117" s="27" t="s">
        <v>125</v>
      </c>
      <c r="E117" s="21">
        <v>114.3</v>
      </c>
      <c r="F117" s="22">
        <v>20.09</v>
      </c>
      <c r="G117" s="23" t="s">
        <v>105</v>
      </c>
      <c r="H117" s="21">
        <v>216</v>
      </c>
      <c r="I117" s="21">
        <v>3013.57</v>
      </c>
      <c r="J117" s="24"/>
      <c r="K117" s="24">
        <v>30.74</v>
      </c>
      <c r="L117" s="25">
        <f t="shared" si="9"/>
        <v>92637.141799999998</v>
      </c>
      <c r="M117" s="21" t="s">
        <v>2</v>
      </c>
      <c r="N117" s="27" t="s">
        <v>106</v>
      </c>
      <c r="O117" s="21" t="s">
        <v>120</v>
      </c>
    </row>
    <row r="118" spans="1:16" x14ac:dyDescent="0.25">
      <c r="A118" s="21">
        <v>2021</v>
      </c>
      <c r="B118" s="21">
        <v>4</v>
      </c>
      <c r="C118" s="21" t="s">
        <v>7</v>
      </c>
      <c r="D118" s="21" t="s">
        <v>126</v>
      </c>
      <c r="E118" s="21">
        <v>73</v>
      </c>
      <c r="F118" s="22">
        <f t="shared" si="7"/>
        <v>9.67</v>
      </c>
      <c r="G118" s="23" t="s">
        <v>1</v>
      </c>
      <c r="H118" s="21">
        <v>230</v>
      </c>
      <c r="I118" s="21">
        <v>2185</v>
      </c>
      <c r="J118" s="24">
        <f t="shared" si="8"/>
        <v>18.149999999999999</v>
      </c>
      <c r="K118" s="24">
        <f t="shared" ref="K118:K167" si="10">IF(M118="NEW",J118*1,IF(M118="YELLOW",J118*0.75,IF(M118="BLUE",J118*0.5)))</f>
        <v>13.612499999999999</v>
      </c>
      <c r="L118" s="25">
        <f t="shared" si="9"/>
        <v>29743.312499999996</v>
      </c>
      <c r="M118" s="21" t="s">
        <v>2</v>
      </c>
      <c r="N118" s="21" t="s">
        <v>127</v>
      </c>
      <c r="O118" s="21" t="s">
        <v>128</v>
      </c>
    </row>
    <row r="119" spans="1:16" x14ac:dyDescent="0.25">
      <c r="A119" s="21">
        <v>2021</v>
      </c>
      <c r="B119" s="21">
        <v>4</v>
      </c>
      <c r="C119" s="21" t="s">
        <v>7</v>
      </c>
      <c r="D119" s="21" t="s">
        <v>129</v>
      </c>
      <c r="E119" s="21">
        <v>60.3</v>
      </c>
      <c r="F119" s="22">
        <f t="shared" si="7"/>
        <v>6.99</v>
      </c>
      <c r="G119" s="23" t="s">
        <v>1</v>
      </c>
      <c r="H119" s="21">
        <v>117</v>
      </c>
      <c r="I119" s="21">
        <v>1111.5</v>
      </c>
      <c r="J119" s="24">
        <f t="shared" si="8"/>
        <v>14.84</v>
      </c>
      <c r="K119" s="24">
        <f t="shared" si="10"/>
        <v>11.129999999999999</v>
      </c>
      <c r="L119" s="25">
        <f t="shared" si="9"/>
        <v>12370.994999999999</v>
      </c>
      <c r="M119" s="21" t="s">
        <v>2</v>
      </c>
      <c r="N119" s="21" t="s">
        <v>130</v>
      </c>
      <c r="O119" s="21" t="s">
        <v>128</v>
      </c>
    </row>
    <row r="120" spans="1:16" x14ac:dyDescent="0.25">
      <c r="A120" s="21">
        <v>2021</v>
      </c>
      <c r="B120" s="21">
        <v>4</v>
      </c>
      <c r="C120" s="21" t="s">
        <v>7</v>
      </c>
      <c r="D120" s="21" t="s">
        <v>131</v>
      </c>
      <c r="E120" s="21">
        <v>73</v>
      </c>
      <c r="F120" s="22">
        <f t="shared" si="7"/>
        <v>9.67</v>
      </c>
      <c r="G120" s="23" t="s">
        <v>1</v>
      </c>
      <c r="H120" s="21">
        <v>10</v>
      </c>
      <c r="I120" s="21">
        <v>95</v>
      </c>
      <c r="J120" s="24">
        <f t="shared" si="8"/>
        <v>18.149999999999999</v>
      </c>
      <c r="K120" s="24">
        <f t="shared" si="10"/>
        <v>13.612499999999999</v>
      </c>
      <c r="L120" s="25">
        <f t="shared" si="9"/>
        <v>1293.1875</v>
      </c>
      <c r="M120" s="21" t="s">
        <v>2</v>
      </c>
      <c r="N120" s="21" t="s">
        <v>132</v>
      </c>
      <c r="O120" s="21" t="s">
        <v>128</v>
      </c>
    </row>
    <row r="121" spans="1:16" x14ac:dyDescent="0.25">
      <c r="A121" s="21">
        <v>2021</v>
      </c>
      <c r="B121" s="21">
        <v>4</v>
      </c>
      <c r="C121" s="21" t="s">
        <v>7</v>
      </c>
      <c r="D121" s="21" t="s">
        <v>133</v>
      </c>
      <c r="E121" s="21">
        <v>73</v>
      </c>
      <c r="F121" s="22">
        <f t="shared" si="7"/>
        <v>9.67</v>
      </c>
      <c r="G121" s="23" t="s">
        <v>1</v>
      </c>
      <c r="H121" s="21">
        <v>160</v>
      </c>
      <c r="I121" s="21">
        <v>1520</v>
      </c>
      <c r="J121" s="24">
        <f t="shared" si="8"/>
        <v>18.149999999999999</v>
      </c>
      <c r="K121" s="24">
        <f t="shared" si="10"/>
        <v>13.612499999999999</v>
      </c>
      <c r="L121" s="25">
        <f t="shared" si="9"/>
        <v>20691</v>
      </c>
      <c r="M121" s="21" t="s">
        <v>2</v>
      </c>
      <c r="N121" s="21" t="s">
        <v>132</v>
      </c>
      <c r="O121" s="21" t="s">
        <v>128</v>
      </c>
    </row>
    <row r="122" spans="1:16" x14ac:dyDescent="0.25">
      <c r="A122" s="21">
        <v>2021</v>
      </c>
      <c r="B122" s="21">
        <v>4</v>
      </c>
      <c r="C122" s="21" t="s">
        <v>7</v>
      </c>
      <c r="D122" s="21" t="s">
        <v>134</v>
      </c>
      <c r="E122" s="21">
        <v>73</v>
      </c>
      <c r="F122" s="22">
        <f t="shared" si="7"/>
        <v>9.67</v>
      </c>
      <c r="G122" s="23" t="s">
        <v>1</v>
      </c>
      <c r="H122" s="21">
        <v>250</v>
      </c>
      <c r="I122" s="21">
        <v>2375</v>
      </c>
      <c r="J122" s="24">
        <f t="shared" si="8"/>
        <v>18.149999999999999</v>
      </c>
      <c r="K122" s="24">
        <f t="shared" si="10"/>
        <v>13.612499999999999</v>
      </c>
      <c r="L122" s="25">
        <f t="shared" si="9"/>
        <v>32329.687499999996</v>
      </c>
      <c r="M122" s="21" t="s">
        <v>2</v>
      </c>
      <c r="N122" s="21" t="s">
        <v>135</v>
      </c>
      <c r="O122" s="21" t="s">
        <v>128</v>
      </c>
    </row>
    <row r="123" spans="1:16" x14ac:dyDescent="0.25">
      <c r="A123" s="21">
        <v>2021</v>
      </c>
      <c r="B123" s="21">
        <v>4</v>
      </c>
      <c r="C123" s="21" t="s">
        <v>7</v>
      </c>
      <c r="D123" s="21" t="s">
        <v>136</v>
      </c>
      <c r="E123" s="21">
        <v>73</v>
      </c>
      <c r="F123" s="22">
        <f t="shared" si="7"/>
        <v>9.67</v>
      </c>
      <c r="G123" s="23" t="s">
        <v>1</v>
      </c>
      <c r="H123" s="21">
        <v>237</v>
      </c>
      <c r="I123" s="21">
        <v>2251.5</v>
      </c>
      <c r="J123" s="24">
        <f t="shared" si="8"/>
        <v>18.149999999999999</v>
      </c>
      <c r="K123" s="24">
        <f t="shared" si="10"/>
        <v>13.612499999999999</v>
      </c>
      <c r="L123" s="25">
        <f t="shared" si="9"/>
        <v>30648.543749999997</v>
      </c>
      <c r="M123" s="21" t="s">
        <v>2</v>
      </c>
      <c r="N123" s="21" t="s">
        <v>137</v>
      </c>
      <c r="O123" s="21" t="s">
        <v>128</v>
      </c>
    </row>
    <row r="124" spans="1:16" x14ac:dyDescent="0.25">
      <c r="A124" s="21">
        <v>2021</v>
      </c>
      <c r="B124" s="21">
        <v>4</v>
      </c>
      <c r="C124" s="21" t="s">
        <v>7</v>
      </c>
      <c r="D124" s="21" t="s">
        <v>138</v>
      </c>
      <c r="E124" s="21">
        <v>60.3</v>
      </c>
      <c r="F124" s="22">
        <f t="shared" si="7"/>
        <v>6.99</v>
      </c>
      <c r="G124" s="23" t="s">
        <v>1</v>
      </c>
      <c r="H124" s="21">
        <v>9</v>
      </c>
      <c r="I124" s="21">
        <v>85.5</v>
      </c>
      <c r="J124" s="24">
        <f t="shared" si="8"/>
        <v>14.84</v>
      </c>
      <c r="K124" s="24">
        <f t="shared" si="10"/>
        <v>11.129999999999999</v>
      </c>
      <c r="L124" s="25">
        <f t="shared" si="9"/>
        <v>951.6149999999999</v>
      </c>
      <c r="M124" s="21" t="s">
        <v>2</v>
      </c>
      <c r="N124" s="21" t="s">
        <v>139</v>
      </c>
      <c r="O124" s="21" t="s">
        <v>128</v>
      </c>
    </row>
    <row r="125" spans="1:16" x14ac:dyDescent="0.25">
      <c r="A125" s="21">
        <v>2021</v>
      </c>
      <c r="B125" s="21">
        <v>4</v>
      </c>
      <c r="C125" s="21" t="s">
        <v>0</v>
      </c>
      <c r="D125" s="21">
        <v>5486499</v>
      </c>
      <c r="E125" s="21">
        <v>60.3</v>
      </c>
      <c r="F125" s="22">
        <f t="shared" si="7"/>
        <v>6.99</v>
      </c>
      <c r="G125" s="23" t="s">
        <v>1</v>
      </c>
      <c r="H125" s="21">
        <v>18</v>
      </c>
      <c r="I125" s="21">
        <v>172.8245</v>
      </c>
      <c r="J125" s="24">
        <f t="shared" si="8"/>
        <v>14.84</v>
      </c>
      <c r="K125" s="24">
        <f t="shared" si="10"/>
        <v>11.129999999999999</v>
      </c>
      <c r="L125" s="25">
        <f t="shared" si="9"/>
        <v>1923.5366849999998</v>
      </c>
      <c r="M125" s="21" t="s">
        <v>2</v>
      </c>
      <c r="N125" s="21" t="s">
        <v>140</v>
      </c>
      <c r="O125" s="21" t="s">
        <v>4</v>
      </c>
      <c r="P125" s="21">
        <v>65</v>
      </c>
    </row>
    <row r="126" spans="1:16" x14ac:dyDescent="0.25">
      <c r="A126" s="21">
        <v>2021</v>
      </c>
      <c r="B126" s="21">
        <v>4</v>
      </c>
      <c r="C126" s="21" t="s">
        <v>0</v>
      </c>
      <c r="D126" s="21">
        <v>5486634</v>
      </c>
      <c r="E126" s="21">
        <v>73</v>
      </c>
      <c r="F126" s="22">
        <f t="shared" si="7"/>
        <v>9.67</v>
      </c>
      <c r="G126" s="23" t="s">
        <v>1</v>
      </c>
      <c r="H126" s="21">
        <v>45</v>
      </c>
      <c r="I126" s="21">
        <v>432.05399999999997</v>
      </c>
      <c r="J126" s="24">
        <f t="shared" si="8"/>
        <v>18.149999999999999</v>
      </c>
      <c r="K126" s="24">
        <f t="shared" si="10"/>
        <v>13.612499999999999</v>
      </c>
      <c r="L126" s="25">
        <f t="shared" si="9"/>
        <v>5881.3350749999991</v>
      </c>
      <c r="M126" s="21" t="s">
        <v>2</v>
      </c>
      <c r="N126" s="21" t="s">
        <v>141</v>
      </c>
      <c r="O126" s="21" t="s">
        <v>36</v>
      </c>
      <c r="P126" s="21">
        <v>105</v>
      </c>
    </row>
    <row r="127" spans="1:16" x14ac:dyDescent="0.25">
      <c r="A127" s="21">
        <v>2021</v>
      </c>
      <c r="B127" s="21">
        <v>4</v>
      </c>
      <c r="C127" s="21" t="s">
        <v>0</v>
      </c>
      <c r="D127" s="21">
        <v>5486645</v>
      </c>
      <c r="E127" s="21">
        <v>73</v>
      </c>
      <c r="F127" s="22">
        <f t="shared" si="7"/>
        <v>9.67</v>
      </c>
      <c r="G127" s="23" t="s">
        <v>1</v>
      </c>
      <c r="H127" s="21">
        <v>10</v>
      </c>
      <c r="I127" s="21">
        <v>96.012</v>
      </c>
      <c r="J127" s="24">
        <f t="shared" si="8"/>
        <v>18.149999999999999</v>
      </c>
      <c r="K127" s="24">
        <f t="shared" si="10"/>
        <v>13.612499999999999</v>
      </c>
      <c r="L127" s="25">
        <f t="shared" si="9"/>
        <v>1306.96335</v>
      </c>
      <c r="M127" s="21" t="s">
        <v>2</v>
      </c>
      <c r="N127" s="21" t="s">
        <v>142</v>
      </c>
      <c r="O127" s="21" t="s">
        <v>36</v>
      </c>
      <c r="P127" s="21">
        <v>105</v>
      </c>
    </row>
    <row r="128" spans="1:16" x14ac:dyDescent="0.25">
      <c r="A128" s="21">
        <v>2021</v>
      </c>
      <c r="B128" s="21">
        <v>4</v>
      </c>
      <c r="C128" s="21" t="s">
        <v>0</v>
      </c>
      <c r="D128" s="21">
        <v>5486644</v>
      </c>
      <c r="E128" s="21">
        <v>60.3</v>
      </c>
      <c r="F128" s="22">
        <f t="shared" si="7"/>
        <v>6.99</v>
      </c>
      <c r="G128" s="23" t="s">
        <v>1</v>
      </c>
      <c r="H128" s="21">
        <v>75</v>
      </c>
      <c r="I128" s="21">
        <v>720.0874</v>
      </c>
      <c r="J128" s="24">
        <f t="shared" si="8"/>
        <v>14.84</v>
      </c>
      <c r="K128" s="24">
        <f t="shared" si="10"/>
        <v>11.129999999999999</v>
      </c>
      <c r="L128" s="25">
        <f t="shared" si="9"/>
        <v>8014.5727619999989</v>
      </c>
      <c r="M128" s="21" t="s">
        <v>2</v>
      </c>
      <c r="N128" s="21" t="s">
        <v>142</v>
      </c>
      <c r="O128" s="21" t="s">
        <v>36</v>
      </c>
      <c r="P128" s="21">
        <v>105</v>
      </c>
    </row>
    <row r="129" spans="1:20" x14ac:dyDescent="0.25">
      <c r="A129" s="21">
        <v>2021</v>
      </c>
      <c r="B129" s="21">
        <v>4</v>
      </c>
      <c r="C129" s="21" t="s">
        <v>0</v>
      </c>
      <c r="D129" s="21">
        <v>5486650</v>
      </c>
      <c r="E129" s="21">
        <v>73</v>
      </c>
      <c r="F129" s="22">
        <f t="shared" si="7"/>
        <v>9.67</v>
      </c>
      <c r="G129" s="23" t="s">
        <v>1</v>
      </c>
      <c r="H129" s="21">
        <v>68</v>
      </c>
      <c r="I129" s="21">
        <v>652.88160000000005</v>
      </c>
      <c r="J129" s="24">
        <f t="shared" si="8"/>
        <v>18.149999999999999</v>
      </c>
      <c r="K129" s="24">
        <f t="shared" si="10"/>
        <v>13.612499999999999</v>
      </c>
      <c r="L129" s="25">
        <f t="shared" si="9"/>
        <v>8887.3507800000007</v>
      </c>
      <c r="M129" s="21" t="s">
        <v>2</v>
      </c>
      <c r="N129" s="21" t="s">
        <v>143</v>
      </c>
      <c r="O129" s="21" t="s">
        <v>36</v>
      </c>
      <c r="P129" s="21">
        <v>105</v>
      </c>
    </row>
    <row r="130" spans="1:20" x14ac:dyDescent="0.25">
      <c r="A130" s="21">
        <v>2021</v>
      </c>
      <c r="B130" s="21">
        <v>4</v>
      </c>
      <c r="C130" s="21" t="s">
        <v>0</v>
      </c>
      <c r="D130" s="21">
        <v>5486651</v>
      </c>
      <c r="E130" s="21">
        <v>73</v>
      </c>
      <c r="F130" s="22">
        <f t="shared" si="7"/>
        <v>9.67</v>
      </c>
      <c r="G130" s="23" t="s">
        <v>1</v>
      </c>
      <c r="H130" s="21">
        <v>80</v>
      </c>
      <c r="I130" s="21">
        <v>768.096</v>
      </c>
      <c r="J130" s="24">
        <f t="shared" si="8"/>
        <v>18.149999999999999</v>
      </c>
      <c r="K130" s="24">
        <f t="shared" si="10"/>
        <v>13.612499999999999</v>
      </c>
      <c r="L130" s="25">
        <f t="shared" si="9"/>
        <v>10455.7068</v>
      </c>
      <c r="M130" s="21" t="s">
        <v>2</v>
      </c>
      <c r="N130" s="21" t="s">
        <v>144</v>
      </c>
      <c r="O130" s="21" t="s">
        <v>36</v>
      </c>
      <c r="P130" s="21">
        <v>105</v>
      </c>
    </row>
    <row r="131" spans="1:20" x14ac:dyDescent="0.25">
      <c r="A131" s="21">
        <v>2021</v>
      </c>
      <c r="B131" s="21">
        <v>4</v>
      </c>
      <c r="C131" s="21" t="s">
        <v>0</v>
      </c>
      <c r="D131" s="21">
        <v>5487924</v>
      </c>
      <c r="E131" s="21">
        <v>60.3</v>
      </c>
      <c r="F131" s="22">
        <f t="shared" si="7"/>
        <v>6.99</v>
      </c>
      <c r="G131" s="23" t="s">
        <v>1</v>
      </c>
      <c r="H131" s="21">
        <v>21</v>
      </c>
      <c r="I131" s="21">
        <v>201.62799999999999</v>
      </c>
      <c r="J131" s="24">
        <f t="shared" si="8"/>
        <v>14.84</v>
      </c>
      <c r="K131" s="24">
        <f t="shared" si="10"/>
        <v>11.129999999999999</v>
      </c>
      <c r="L131" s="25">
        <f t="shared" si="9"/>
        <v>2244.1196399999994</v>
      </c>
      <c r="M131" s="21" t="s">
        <v>2</v>
      </c>
      <c r="N131" s="21" t="s">
        <v>145</v>
      </c>
      <c r="O131" s="21" t="s">
        <v>4</v>
      </c>
      <c r="P131" s="21">
        <v>65</v>
      </c>
    </row>
    <row r="132" spans="1:20" x14ac:dyDescent="0.25">
      <c r="A132" s="21">
        <v>2021</v>
      </c>
      <c r="B132" s="21">
        <v>4</v>
      </c>
      <c r="C132" s="21" t="s">
        <v>0</v>
      </c>
      <c r="D132" s="21">
        <v>5488374</v>
      </c>
      <c r="E132" s="21">
        <v>88.9</v>
      </c>
      <c r="F132" s="22">
        <f t="shared" si="7"/>
        <v>13.84</v>
      </c>
      <c r="G132" s="23" t="s">
        <v>1</v>
      </c>
      <c r="H132" s="21">
        <v>1</v>
      </c>
      <c r="I132" s="21">
        <v>9.6010000000000009</v>
      </c>
      <c r="J132" s="24">
        <f t="shared" si="8"/>
        <v>25.97</v>
      </c>
      <c r="K132" s="24">
        <f t="shared" si="10"/>
        <v>19.477499999999999</v>
      </c>
      <c r="L132" s="25">
        <f t="shared" si="9"/>
        <v>187.0034775</v>
      </c>
      <c r="M132" s="21" t="s">
        <v>2</v>
      </c>
      <c r="N132" s="21" t="s">
        <v>146</v>
      </c>
      <c r="O132" s="21" t="s">
        <v>4</v>
      </c>
      <c r="P132" s="21">
        <v>65</v>
      </c>
    </row>
    <row r="133" spans="1:20" x14ac:dyDescent="0.25">
      <c r="A133" s="21">
        <v>2021</v>
      </c>
      <c r="B133" s="21">
        <v>4</v>
      </c>
      <c r="C133" s="21" t="s">
        <v>0</v>
      </c>
      <c r="D133" s="21">
        <v>5488375</v>
      </c>
      <c r="E133" s="21">
        <v>88.9</v>
      </c>
      <c r="F133" s="22">
        <f t="shared" si="7"/>
        <v>13.84</v>
      </c>
      <c r="G133" s="23" t="s">
        <v>14</v>
      </c>
      <c r="H133" s="21">
        <v>1</v>
      </c>
      <c r="I133" s="21">
        <v>9.6011000000000006</v>
      </c>
      <c r="J133" s="24">
        <v>27.5</v>
      </c>
      <c r="K133" s="24">
        <f t="shared" si="10"/>
        <v>20.625</v>
      </c>
      <c r="L133" s="25">
        <f t="shared" si="9"/>
        <v>198.02268750000002</v>
      </c>
      <c r="M133" s="21" t="s">
        <v>2</v>
      </c>
      <c r="N133" s="21" t="s">
        <v>146</v>
      </c>
      <c r="O133" s="21" t="s">
        <v>4</v>
      </c>
      <c r="P133" s="21">
        <v>65</v>
      </c>
    </row>
    <row r="134" spans="1:20" x14ac:dyDescent="0.25">
      <c r="A134" s="21">
        <v>2021</v>
      </c>
      <c r="B134" s="21">
        <v>4</v>
      </c>
      <c r="C134" s="21" t="s">
        <v>0</v>
      </c>
      <c r="D134" s="21">
        <v>5488376</v>
      </c>
      <c r="E134" s="21">
        <v>73</v>
      </c>
      <c r="F134" s="22">
        <f t="shared" si="7"/>
        <v>9.67</v>
      </c>
      <c r="G134" s="23" t="s">
        <v>1</v>
      </c>
      <c r="H134" s="21">
        <v>5</v>
      </c>
      <c r="I134" s="21">
        <v>48.006100000000004</v>
      </c>
      <c r="J134" s="24">
        <f t="shared" si="8"/>
        <v>18.149999999999999</v>
      </c>
      <c r="K134" s="24">
        <f t="shared" si="10"/>
        <v>13.612499999999999</v>
      </c>
      <c r="L134" s="25">
        <f t="shared" si="9"/>
        <v>653.48303624999994</v>
      </c>
      <c r="M134" s="21" t="s">
        <v>2</v>
      </c>
      <c r="N134" s="21" t="s">
        <v>146</v>
      </c>
      <c r="O134" s="21" t="s">
        <v>4</v>
      </c>
      <c r="P134" s="21">
        <v>65</v>
      </c>
    </row>
    <row r="135" spans="1:20" x14ac:dyDescent="0.25">
      <c r="A135" s="21">
        <v>2021</v>
      </c>
      <c r="B135" s="21">
        <v>4</v>
      </c>
      <c r="C135" s="21" t="s">
        <v>0</v>
      </c>
      <c r="D135" s="21">
        <v>5488377</v>
      </c>
      <c r="E135" s="21">
        <v>73</v>
      </c>
      <c r="F135" s="22">
        <f t="shared" si="7"/>
        <v>9.67</v>
      </c>
      <c r="G135" s="23" t="s">
        <v>1</v>
      </c>
      <c r="H135" s="21">
        <v>12</v>
      </c>
      <c r="I135" s="21">
        <v>115.2145</v>
      </c>
      <c r="J135" s="24">
        <f t="shared" si="8"/>
        <v>18.149999999999999</v>
      </c>
      <c r="K135" s="24">
        <f t="shared" si="10"/>
        <v>13.612499999999999</v>
      </c>
      <c r="L135" s="25">
        <f t="shared" si="9"/>
        <v>1568.3573812499999</v>
      </c>
      <c r="M135" s="21" t="s">
        <v>2</v>
      </c>
      <c r="N135" s="21" t="s">
        <v>146</v>
      </c>
      <c r="O135" s="21" t="s">
        <v>4</v>
      </c>
      <c r="P135" s="21">
        <v>65</v>
      </c>
    </row>
    <row r="136" spans="1:20" x14ac:dyDescent="0.25">
      <c r="A136" s="21">
        <v>2021</v>
      </c>
      <c r="B136" s="21">
        <v>4</v>
      </c>
      <c r="C136" s="21" t="s">
        <v>0</v>
      </c>
      <c r="D136" s="21">
        <v>5488378</v>
      </c>
      <c r="E136" s="21">
        <v>60.3</v>
      </c>
      <c r="F136" s="22">
        <f t="shared" si="7"/>
        <v>6.99</v>
      </c>
      <c r="G136" s="23" t="s">
        <v>1</v>
      </c>
      <c r="H136" s="21">
        <v>110</v>
      </c>
      <c r="I136" s="21">
        <v>1056.1320000000001</v>
      </c>
      <c r="J136" s="24">
        <f t="shared" si="8"/>
        <v>14.84</v>
      </c>
      <c r="K136" s="24">
        <f t="shared" si="10"/>
        <v>11.129999999999999</v>
      </c>
      <c r="L136" s="25">
        <f t="shared" si="9"/>
        <v>11754.749159999999</v>
      </c>
      <c r="M136" s="21" t="s">
        <v>2</v>
      </c>
      <c r="N136" s="21" t="s">
        <v>146</v>
      </c>
      <c r="O136" s="21" t="s">
        <v>4</v>
      </c>
      <c r="P136" s="21">
        <v>65</v>
      </c>
    </row>
    <row r="137" spans="1:20" x14ac:dyDescent="0.25">
      <c r="A137" s="21">
        <v>2021</v>
      </c>
      <c r="B137" s="21">
        <v>4</v>
      </c>
      <c r="C137" s="21" t="s">
        <v>0</v>
      </c>
      <c r="D137" s="21">
        <v>5488429</v>
      </c>
      <c r="E137" s="21">
        <v>73</v>
      </c>
      <c r="F137" s="22">
        <f t="shared" si="7"/>
        <v>9.67</v>
      </c>
      <c r="G137" s="23" t="s">
        <v>1</v>
      </c>
      <c r="H137" s="21">
        <v>200</v>
      </c>
      <c r="I137" s="21">
        <v>1920.24</v>
      </c>
      <c r="J137" s="24">
        <f t="shared" si="8"/>
        <v>18.149999999999999</v>
      </c>
      <c r="K137" s="24">
        <f t="shared" si="10"/>
        <v>13.612499999999999</v>
      </c>
      <c r="L137" s="25">
        <f t="shared" si="9"/>
        <v>26139.267</v>
      </c>
      <c r="M137" s="21" t="s">
        <v>2</v>
      </c>
      <c r="N137" s="21" t="s">
        <v>147</v>
      </c>
      <c r="O137" s="21" t="s">
        <v>36</v>
      </c>
      <c r="P137" s="21">
        <v>105</v>
      </c>
    </row>
    <row r="138" spans="1:20" x14ac:dyDescent="0.25">
      <c r="A138" s="21">
        <v>2021</v>
      </c>
      <c r="B138" s="21">
        <v>4</v>
      </c>
      <c r="C138" s="21" t="s">
        <v>0</v>
      </c>
      <c r="D138" s="21">
        <v>5489178</v>
      </c>
      <c r="E138" s="21">
        <v>73</v>
      </c>
      <c r="F138" s="22">
        <f t="shared" si="7"/>
        <v>9.67</v>
      </c>
      <c r="G138" s="23" t="s">
        <v>1</v>
      </c>
      <c r="H138" s="21">
        <v>140</v>
      </c>
      <c r="I138" s="21">
        <v>1344.1677</v>
      </c>
      <c r="J138" s="24">
        <f t="shared" si="8"/>
        <v>18.149999999999999</v>
      </c>
      <c r="K138" s="24">
        <f t="shared" si="10"/>
        <v>13.612499999999999</v>
      </c>
      <c r="L138" s="25">
        <f t="shared" si="9"/>
        <v>18297.482816249998</v>
      </c>
      <c r="M138" s="21" t="s">
        <v>2</v>
      </c>
      <c r="N138" s="21" t="s">
        <v>148</v>
      </c>
      <c r="O138" s="21" t="s">
        <v>4</v>
      </c>
      <c r="P138" s="21">
        <v>65</v>
      </c>
    </row>
    <row r="139" spans="1:20" x14ac:dyDescent="0.25">
      <c r="A139" s="21">
        <v>2021</v>
      </c>
      <c r="B139" s="21">
        <v>4</v>
      </c>
      <c r="C139" s="21" t="s">
        <v>0</v>
      </c>
      <c r="D139" s="21">
        <v>5489533</v>
      </c>
      <c r="E139" s="21">
        <v>60.3</v>
      </c>
      <c r="F139" s="22">
        <f t="shared" si="7"/>
        <v>6.99</v>
      </c>
      <c r="G139" s="23" t="s">
        <v>1</v>
      </c>
      <c r="H139" s="21">
        <v>26</v>
      </c>
      <c r="I139" s="21">
        <v>249.63</v>
      </c>
      <c r="J139" s="24">
        <f t="shared" si="8"/>
        <v>14.84</v>
      </c>
      <c r="K139" s="24">
        <f t="shared" si="10"/>
        <v>11.129999999999999</v>
      </c>
      <c r="L139" s="25">
        <f t="shared" si="9"/>
        <v>2778.3818999999999</v>
      </c>
      <c r="M139" s="21" t="s">
        <v>2</v>
      </c>
      <c r="N139" s="21" t="s">
        <v>149</v>
      </c>
      <c r="O139" s="21" t="s">
        <v>36</v>
      </c>
      <c r="P139" s="21">
        <v>105</v>
      </c>
      <c r="S139" s="3" t="s">
        <v>102</v>
      </c>
      <c r="T139" s="4">
        <v>332113.40288349998</v>
      </c>
    </row>
    <row r="140" spans="1:20" x14ac:dyDescent="0.25">
      <c r="A140" s="21">
        <v>2021</v>
      </c>
      <c r="B140" s="21">
        <v>4</v>
      </c>
      <c r="C140" s="21" t="s">
        <v>0</v>
      </c>
      <c r="D140" s="21">
        <v>5490309</v>
      </c>
      <c r="E140" s="21">
        <v>60.3</v>
      </c>
      <c r="F140" s="22">
        <f t="shared" si="7"/>
        <v>6.99</v>
      </c>
      <c r="G140" s="23" t="s">
        <v>14</v>
      </c>
      <c r="H140" s="21">
        <v>5</v>
      </c>
      <c r="I140" s="21">
        <v>48.006</v>
      </c>
      <c r="J140" s="24">
        <v>15.49</v>
      </c>
      <c r="K140" s="24">
        <f t="shared" si="10"/>
        <v>11.6175</v>
      </c>
      <c r="L140" s="25">
        <f t="shared" si="9"/>
        <v>557.70970499999999</v>
      </c>
      <c r="M140" s="21" t="s">
        <v>2</v>
      </c>
      <c r="N140" s="21" t="s">
        <v>150</v>
      </c>
      <c r="O140" s="21" t="s">
        <v>4</v>
      </c>
      <c r="P140" s="21">
        <v>65</v>
      </c>
      <c r="Q140" s="28">
        <f>SUM(L104:L140)</f>
        <v>1469479.9657057503</v>
      </c>
      <c r="R140" s="3" t="s">
        <v>151</v>
      </c>
      <c r="S140" s="3" t="s">
        <v>103</v>
      </c>
      <c r="T140" s="4">
        <f>SUM(Q140+T103)</f>
        <v>1801593.3685892504</v>
      </c>
    </row>
    <row r="141" spans="1:20" x14ac:dyDescent="0.25">
      <c r="A141" s="29">
        <v>2021</v>
      </c>
      <c r="B141" s="29">
        <v>5</v>
      </c>
      <c r="C141" s="29" t="s">
        <v>7</v>
      </c>
      <c r="D141" s="29">
        <v>14572</v>
      </c>
      <c r="E141" s="29">
        <v>219.1</v>
      </c>
      <c r="F141" s="30">
        <v>41.67</v>
      </c>
      <c r="G141" s="31" t="s">
        <v>1</v>
      </c>
      <c r="H141" s="29">
        <v>44</v>
      </c>
      <c r="I141" s="29">
        <v>559.45000000000005</v>
      </c>
      <c r="J141" s="32"/>
      <c r="K141" s="32">
        <v>63.51</v>
      </c>
      <c r="L141" s="33">
        <f t="shared" si="9"/>
        <v>35530.669500000004</v>
      </c>
      <c r="M141" s="29" t="s">
        <v>50</v>
      </c>
      <c r="N141" s="34" t="s">
        <v>152</v>
      </c>
      <c r="O141" s="29" t="s">
        <v>120</v>
      </c>
      <c r="P141" s="5"/>
    </row>
    <row r="142" spans="1:20" x14ac:dyDescent="0.25">
      <c r="A142" s="29">
        <v>2021</v>
      </c>
      <c r="B142" s="29">
        <v>5</v>
      </c>
      <c r="C142" s="29" t="s">
        <v>7</v>
      </c>
      <c r="D142" s="35">
        <v>14604</v>
      </c>
      <c r="E142" s="29">
        <v>177.8</v>
      </c>
      <c r="F142" s="30">
        <v>38.69</v>
      </c>
      <c r="G142" s="31" t="s">
        <v>14</v>
      </c>
      <c r="H142" s="35">
        <v>51</v>
      </c>
      <c r="I142" s="35">
        <v>720.77</v>
      </c>
      <c r="J142" s="32"/>
      <c r="K142" s="32">
        <v>73.69</v>
      </c>
      <c r="L142" s="33">
        <f t="shared" si="9"/>
        <v>53113.541299999997</v>
      </c>
      <c r="M142" s="29" t="s">
        <v>50</v>
      </c>
      <c r="N142" s="34" t="s">
        <v>154</v>
      </c>
      <c r="O142" s="29" t="s">
        <v>120</v>
      </c>
      <c r="P142" s="5"/>
    </row>
    <row r="143" spans="1:20" x14ac:dyDescent="0.25">
      <c r="A143" s="29">
        <v>2021</v>
      </c>
      <c r="B143" s="29">
        <v>5</v>
      </c>
      <c r="C143" s="29" t="s">
        <v>7</v>
      </c>
      <c r="D143" s="35">
        <v>101398</v>
      </c>
      <c r="E143" s="29">
        <v>114.3</v>
      </c>
      <c r="F143" s="30">
        <v>20.09</v>
      </c>
      <c r="G143" s="31" t="s">
        <v>110</v>
      </c>
      <c r="H143" s="35">
        <v>223</v>
      </c>
      <c r="I143" s="35">
        <v>3207.92</v>
      </c>
      <c r="J143" s="32"/>
      <c r="K143" s="32">
        <v>44.9</v>
      </c>
      <c r="L143" s="33">
        <f t="shared" si="9"/>
        <v>144035.60800000001</v>
      </c>
      <c r="M143" s="29" t="s">
        <v>50</v>
      </c>
      <c r="N143" s="34" t="s">
        <v>155</v>
      </c>
      <c r="O143" s="29" t="s">
        <v>120</v>
      </c>
      <c r="P143" s="5"/>
    </row>
    <row r="144" spans="1:20" x14ac:dyDescent="0.25">
      <c r="A144" s="29">
        <v>2021</v>
      </c>
      <c r="B144" s="29">
        <v>5</v>
      </c>
      <c r="C144" s="29" t="s">
        <v>7</v>
      </c>
      <c r="D144" s="35">
        <v>64541</v>
      </c>
      <c r="E144" s="29">
        <v>177.8</v>
      </c>
      <c r="F144" s="30">
        <v>34.229999999999997</v>
      </c>
      <c r="G144" s="31" t="s">
        <v>14</v>
      </c>
      <c r="H144" s="35">
        <v>38</v>
      </c>
      <c r="I144" s="35">
        <v>546.98</v>
      </c>
      <c r="J144" s="32"/>
      <c r="K144" s="32">
        <v>76.349999999999994</v>
      </c>
      <c r="L144" s="33">
        <f t="shared" si="9"/>
        <v>41761.922999999995</v>
      </c>
      <c r="M144" s="29" t="s">
        <v>50</v>
      </c>
      <c r="N144" s="34" t="s">
        <v>156</v>
      </c>
      <c r="O144" s="29" t="s">
        <v>158</v>
      </c>
      <c r="P144" s="5"/>
    </row>
    <row r="145" spans="1:20" x14ac:dyDescent="0.25">
      <c r="A145" s="29">
        <v>2021</v>
      </c>
      <c r="B145" s="29">
        <v>5</v>
      </c>
      <c r="C145" s="29" t="s">
        <v>7</v>
      </c>
      <c r="D145" s="35" t="s">
        <v>153</v>
      </c>
      <c r="E145" s="29">
        <v>339.7</v>
      </c>
      <c r="F145" s="30">
        <v>81.099999999999994</v>
      </c>
      <c r="G145" s="31" t="s">
        <v>1</v>
      </c>
      <c r="H145" s="35">
        <v>17</v>
      </c>
      <c r="I145" s="35">
        <v>214.54</v>
      </c>
      <c r="J145" s="32"/>
      <c r="K145" s="32">
        <v>154.08000000000001</v>
      </c>
      <c r="L145" s="33">
        <f t="shared" si="9"/>
        <v>33056.323199999999</v>
      </c>
      <c r="M145" s="29" t="s">
        <v>50</v>
      </c>
      <c r="N145" s="36" t="s">
        <v>157</v>
      </c>
      <c r="O145" s="29" t="s">
        <v>121</v>
      </c>
      <c r="P145" s="5"/>
    </row>
    <row r="146" spans="1:20" x14ac:dyDescent="0.25">
      <c r="A146" s="5">
        <v>2021</v>
      </c>
      <c r="B146" s="5">
        <v>5</v>
      </c>
      <c r="C146" s="5" t="s">
        <v>0</v>
      </c>
      <c r="D146" s="5">
        <v>5491759</v>
      </c>
      <c r="E146" s="5">
        <v>73</v>
      </c>
      <c r="F146" s="37">
        <f t="shared" si="7"/>
        <v>9.67</v>
      </c>
      <c r="G146" s="38" t="s">
        <v>1</v>
      </c>
      <c r="H146" s="5">
        <v>150</v>
      </c>
      <c r="I146" s="5">
        <v>1440.18</v>
      </c>
      <c r="J146" s="9">
        <f>IF($E146=60.3,14.84,IF($E146=73,18.54,IF($E146=88.9,25.97,IF(AND($E146=114.3, $F146=17.26),25.97,IF(AND($E146=177.8, $F146=34.23),50.76,IF(AND($E146=244.5,$F146=53.57),79.18,"ENTER WEIGHT"))))))</f>
        <v>18.54</v>
      </c>
      <c r="K146" s="9">
        <f t="shared" si="10"/>
        <v>13.904999999999999</v>
      </c>
      <c r="L146" s="10">
        <f t="shared" si="9"/>
        <v>20025.7029</v>
      </c>
      <c r="M146" s="5" t="s">
        <v>2</v>
      </c>
      <c r="N146" s="5" t="s">
        <v>159</v>
      </c>
      <c r="O146" s="5" t="s">
        <v>36</v>
      </c>
      <c r="P146" s="5">
        <v>105</v>
      </c>
    </row>
    <row r="147" spans="1:20" x14ac:dyDescent="0.25">
      <c r="A147" s="5">
        <v>2021</v>
      </c>
      <c r="B147" s="5">
        <v>5</v>
      </c>
      <c r="C147" s="5" t="s">
        <v>0</v>
      </c>
      <c r="D147" s="5">
        <v>5492499</v>
      </c>
      <c r="E147" s="5">
        <v>60.3</v>
      </c>
      <c r="F147" s="37">
        <f t="shared" si="7"/>
        <v>6.99</v>
      </c>
      <c r="G147" s="38" t="s">
        <v>1</v>
      </c>
      <c r="H147" s="5">
        <v>4</v>
      </c>
      <c r="I147" s="5">
        <v>38.405099999999997</v>
      </c>
      <c r="J147" s="9">
        <f t="shared" ref="J147:J210" si="11">IF($E147=60.3,14.84,IF($E147=73,18.54,IF($E147=88.9,25.97,IF(AND($E147=114.3, $F147=17.26),25.97,IF(AND($E147=177.8, $F147=34.23),50.76,IF(AND($E147=244.5,$F147=53.57),79.18,"ENTER WEIGHT"))))))</f>
        <v>14.84</v>
      </c>
      <c r="K147" s="9">
        <f t="shared" si="10"/>
        <v>11.129999999999999</v>
      </c>
      <c r="L147" s="10">
        <f t="shared" si="9"/>
        <v>427.44876299999993</v>
      </c>
      <c r="M147" s="5" t="s">
        <v>2</v>
      </c>
      <c r="N147" s="5" t="s">
        <v>160</v>
      </c>
      <c r="O147" s="5" t="s">
        <v>36</v>
      </c>
      <c r="P147" s="5">
        <v>105</v>
      </c>
    </row>
    <row r="148" spans="1:20" x14ac:dyDescent="0.25">
      <c r="A148" s="5">
        <v>2021</v>
      </c>
      <c r="B148" s="5">
        <v>5</v>
      </c>
      <c r="C148" s="5" t="s">
        <v>0</v>
      </c>
      <c r="D148" s="5">
        <v>5492500</v>
      </c>
      <c r="E148" s="5">
        <v>60.3</v>
      </c>
      <c r="F148" s="37">
        <f t="shared" si="7"/>
        <v>6.99</v>
      </c>
      <c r="G148" s="38" t="s">
        <v>1</v>
      </c>
      <c r="H148" s="5">
        <v>2</v>
      </c>
      <c r="I148" s="5">
        <v>19.2</v>
      </c>
      <c r="J148" s="9">
        <f t="shared" si="11"/>
        <v>14.84</v>
      </c>
      <c r="K148" s="9">
        <f t="shared" si="10"/>
        <v>11.129999999999999</v>
      </c>
      <c r="L148" s="10">
        <f t="shared" si="9"/>
        <v>213.69599999999997</v>
      </c>
      <c r="M148" s="5" t="s">
        <v>2</v>
      </c>
      <c r="N148" s="5" t="s">
        <v>160</v>
      </c>
      <c r="O148" s="5" t="s">
        <v>36</v>
      </c>
      <c r="P148" s="5">
        <v>105</v>
      </c>
    </row>
    <row r="149" spans="1:20" x14ac:dyDescent="0.25">
      <c r="A149" s="5">
        <v>2021</v>
      </c>
      <c r="B149" s="5">
        <v>5</v>
      </c>
      <c r="C149" s="5" t="s">
        <v>0</v>
      </c>
      <c r="D149" s="5">
        <v>5492665</v>
      </c>
      <c r="E149" s="5">
        <v>73</v>
      </c>
      <c r="F149" s="37">
        <f t="shared" si="7"/>
        <v>9.67</v>
      </c>
      <c r="G149" s="38" t="s">
        <v>1</v>
      </c>
      <c r="H149" s="5">
        <v>121</v>
      </c>
      <c r="I149" s="5">
        <v>1160.77</v>
      </c>
      <c r="J149" s="9">
        <f t="shared" si="11"/>
        <v>18.54</v>
      </c>
      <c r="K149" s="9">
        <f t="shared" si="10"/>
        <v>13.904999999999999</v>
      </c>
      <c r="L149" s="10">
        <f t="shared" si="9"/>
        <v>16140.50685</v>
      </c>
      <c r="M149" s="5" t="s">
        <v>2</v>
      </c>
      <c r="N149" s="5" t="s">
        <v>161</v>
      </c>
      <c r="O149" s="5" t="s">
        <v>4</v>
      </c>
      <c r="P149" s="5">
        <v>19</v>
      </c>
    </row>
    <row r="150" spans="1:20" x14ac:dyDescent="0.25">
      <c r="A150" s="5">
        <v>2021</v>
      </c>
      <c r="B150" s="5">
        <v>5</v>
      </c>
      <c r="C150" s="5" t="s">
        <v>0</v>
      </c>
      <c r="D150" s="5">
        <v>5493511</v>
      </c>
      <c r="E150" s="5">
        <v>73</v>
      </c>
      <c r="F150" s="37">
        <f t="shared" si="7"/>
        <v>9.67</v>
      </c>
      <c r="G150" s="38" t="s">
        <v>1</v>
      </c>
      <c r="H150" s="5">
        <v>10</v>
      </c>
      <c r="I150" s="5">
        <v>96.013999999999996</v>
      </c>
      <c r="J150" s="9">
        <f t="shared" si="11"/>
        <v>18.54</v>
      </c>
      <c r="K150" s="9">
        <f t="shared" si="10"/>
        <v>13.904999999999999</v>
      </c>
      <c r="L150" s="10">
        <f t="shared" si="9"/>
        <v>1335.07467</v>
      </c>
      <c r="M150" s="5" t="s">
        <v>2</v>
      </c>
      <c r="N150" s="5" t="s">
        <v>162</v>
      </c>
      <c r="O150" s="5" t="s">
        <v>101</v>
      </c>
      <c r="P150" s="5">
        <v>43</v>
      </c>
    </row>
    <row r="151" spans="1:20" x14ac:dyDescent="0.25">
      <c r="A151" s="5">
        <v>2021</v>
      </c>
      <c r="B151" s="5">
        <v>5</v>
      </c>
      <c r="C151" s="5" t="s">
        <v>0</v>
      </c>
      <c r="D151" s="5">
        <v>5493509</v>
      </c>
      <c r="E151" s="5">
        <v>73</v>
      </c>
      <c r="F151" s="37">
        <f t="shared" si="7"/>
        <v>9.67</v>
      </c>
      <c r="G151" s="38" t="s">
        <v>1</v>
      </c>
      <c r="H151" s="5">
        <v>32</v>
      </c>
      <c r="I151" s="5">
        <v>307.23840000000001</v>
      </c>
      <c r="J151" s="9">
        <f t="shared" si="11"/>
        <v>18.54</v>
      </c>
      <c r="K151" s="9">
        <f t="shared" si="10"/>
        <v>13.904999999999999</v>
      </c>
      <c r="L151" s="10">
        <f t="shared" si="9"/>
        <v>4272.1499519999998</v>
      </c>
      <c r="M151" s="5" t="s">
        <v>2</v>
      </c>
      <c r="N151" s="5" t="s">
        <v>163</v>
      </c>
      <c r="O151" s="5" t="s">
        <v>101</v>
      </c>
      <c r="P151" s="5">
        <v>43</v>
      </c>
    </row>
    <row r="152" spans="1:20" x14ac:dyDescent="0.25">
      <c r="A152" s="5">
        <v>2021</v>
      </c>
      <c r="B152" s="5">
        <v>5</v>
      </c>
      <c r="C152" s="5" t="s">
        <v>0</v>
      </c>
      <c r="D152" s="5">
        <v>5493510</v>
      </c>
      <c r="E152" s="5">
        <v>73</v>
      </c>
      <c r="F152" s="37">
        <f t="shared" si="7"/>
        <v>9.67</v>
      </c>
      <c r="G152" s="38" t="s">
        <v>1</v>
      </c>
      <c r="H152" s="5">
        <v>3</v>
      </c>
      <c r="I152" s="5">
        <v>28.8035</v>
      </c>
      <c r="J152" s="9">
        <f t="shared" si="11"/>
        <v>18.54</v>
      </c>
      <c r="K152" s="9">
        <f t="shared" si="10"/>
        <v>13.904999999999999</v>
      </c>
      <c r="L152" s="10">
        <f t="shared" si="9"/>
        <v>400.51266749999996</v>
      </c>
      <c r="M152" s="5" t="s">
        <v>2</v>
      </c>
      <c r="N152" s="5" t="s">
        <v>163</v>
      </c>
      <c r="O152" s="5" t="s">
        <v>101</v>
      </c>
      <c r="P152" s="5">
        <v>43</v>
      </c>
    </row>
    <row r="153" spans="1:20" x14ac:dyDescent="0.25">
      <c r="A153" s="5">
        <v>2021</v>
      </c>
      <c r="B153" s="5">
        <v>5</v>
      </c>
      <c r="C153" s="5" t="s">
        <v>0</v>
      </c>
      <c r="D153" s="5">
        <v>5493512</v>
      </c>
      <c r="E153" s="5">
        <v>73</v>
      </c>
      <c r="F153" s="37">
        <f t="shared" si="7"/>
        <v>9.67</v>
      </c>
      <c r="G153" s="38" t="s">
        <v>1</v>
      </c>
      <c r="H153" s="5">
        <v>59</v>
      </c>
      <c r="I153" s="5">
        <v>566.46680000000003</v>
      </c>
      <c r="J153" s="9">
        <f t="shared" si="11"/>
        <v>18.54</v>
      </c>
      <c r="K153" s="9">
        <f t="shared" si="10"/>
        <v>13.904999999999999</v>
      </c>
      <c r="L153" s="10">
        <f t="shared" si="9"/>
        <v>7876.7208540000001</v>
      </c>
      <c r="M153" s="5" t="s">
        <v>2</v>
      </c>
      <c r="N153" s="5" t="s">
        <v>163</v>
      </c>
      <c r="O153" s="5" t="s">
        <v>101</v>
      </c>
      <c r="P153" s="5">
        <v>43</v>
      </c>
    </row>
    <row r="154" spans="1:20" x14ac:dyDescent="0.25">
      <c r="A154" s="5">
        <v>2021</v>
      </c>
      <c r="B154" s="5">
        <v>5</v>
      </c>
      <c r="C154" s="5" t="s">
        <v>0</v>
      </c>
      <c r="D154" s="5">
        <v>5493513</v>
      </c>
      <c r="E154" s="5">
        <v>73</v>
      </c>
      <c r="F154" s="37">
        <f t="shared" si="7"/>
        <v>9.67</v>
      </c>
      <c r="G154" s="38" t="s">
        <v>1</v>
      </c>
      <c r="H154" s="5">
        <v>40</v>
      </c>
      <c r="I154" s="5">
        <v>384.048</v>
      </c>
      <c r="J154" s="9">
        <f t="shared" si="11"/>
        <v>18.54</v>
      </c>
      <c r="K154" s="9">
        <f t="shared" si="10"/>
        <v>13.904999999999999</v>
      </c>
      <c r="L154" s="10">
        <f t="shared" si="9"/>
        <v>5340.1874399999997</v>
      </c>
      <c r="M154" s="5" t="s">
        <v>2</v>
      </c>
      <c r="N154" s="5" t="s">
        <v>163</v>
      </c>
      <c r="O154" s="5" t="s">
        <v>101</v>
      </c>
      <c r="P154" s="5">
        <v>43</v>
      </c>
    </row>
    <row r="155" spans="1:20" x14ac:dyDescent="0.25">
      <c r="A155" s="5">
        <v>2021</v>
      </c>
      <c r="B155" s="5">
        <v>5</v>
      </c>
      <c r="C155" s="5" t="s">
        <v>0</v>
      </c>
      <c r="D155" s="5">
        <v>5493514</v>
      </c>
      <c r="E155" s="5">
        <v>73</v>
      </c>
      <c r="F155" s="37">
        <f t="shared" si="7"/>
        <v>9.67</v>
      </c>
      <c r="G155" s="38" t="s">
        <v>1</v>
      </c>
      <c r="H155" s="5">
        <v>1</v>
      </c>
      <c r="I155" s="5">
        <v>9.6012000000000004</v>
      </c>
      <c r="J155" s="9">
        <f t="shared" si="11"/>
        <v>18.54</v>
      </c>
      <c r="K155" s="9">
        <f t="shared" si="10"/>
        <v>13.904999999999999</v>
      </c>
      <c r="L155" s="10">
        <f t="shared" si="9"/>
        <v>133.50468599999999</v>
      </c>
      <c r="M155" s="5" t="s">
        <v>2</v>
      </c>
      <c r="N155" s="5" t="s">
        <v>163</v>
      </c>
      <c r="O155" s="5" t="s">
        <v>101</v>
      </c>
      <c r="P155" s="5">
        <v>43</v>
      </c>
    </row>
    <row r="156" spans="1:20" x14ac:dyDescent="0.25">
      <c r="A156" s="5">
        <v>2021</v>
      </c>
      <c r="B156" s="5">
        <v>5</v>
      </c>
      <c r="C156" s="5" t="s">
        <v>0</v>
      </c>
      <c r="D156" s="5">
        <v>5493515</v>
      </c>
      <c r="E156" s="5">
        <v>73</v>
      </c>
      <c r="F156" s="37">
        <f t="shared" si="7"/>
        <v>9.67</v>
      </c>
      <c r="G156" s="38" t="s">
        <v>1</v>
      </c>
      <c r="H156" s="5">
        <v>155</v>
      </c>
      <c r="I156" s="5">
        <v>1488.19</v>
      </c>
      <c r="J156" s="9">
        <f t="shared" si="11"/>
        <v>18.54</v>
      </c>
      <c r="K156" s="9">
        <f t="shared" si="10"/>
        <v>13.904999999999999</v>
      </c>
      <c r="L156" s="10">
        <f t="shared" si="9"/>
        <v>20693.281950000001</v>
      </c>
      <c r="M156" s="5" t="s">
        <v>2</v>
      </c>
      <c r="N156" s="5" t="s">
        <v>163</v>
      </c>
      <c r="O156" s="5" t="s">
        <v>101</v>
      </c>
      <c r="P156" s="5">
        <v>43</v>
      </c>
    </row>
    <row r="157" spans="1:20" x14ac:dyDescent="0.25">
      <c r="A157" s="5">
        <v>2021</v>
      </c>
      <c r="B157" s="5">
        <v>5</v>
      </c>
      <c r="C157" s="5" t="s">
        <v>0</v>
      </c>
      <c r="D157" s="5">
        <v>5494300</v>
      </c>
      <c r="E157" s="5">
        <v>73</v>
      </c>
      <c r="F157" s="37">
        <f t="shared" si="7"/>
        <v>9.67</v>
      </c>
      <c r="G157" s="38" t="s">
        <v>1</v>
      </c>
      <c r="H157" s="5">
        <v>18</v>
      </c>
      <c r="I157" s="5">
        <v>172.82159999999999</v>
      </c>
      <c r="J157" s="9">
        <f t="shared" si="11"/>
        <v>18.54</v>
      </c>
      <c r="K157" s="9">
        <f t="shared" si="10"/>
        <v>13.904999999999999</v>
      </c>
      <c r="L157" s="10">
        <f t="shared" si="9"/>
        <v>2403.0843479999999</v>
      </c>
      <c r="M157" s="5" t="s">
        <v>2</v>
      </c>
      <c r="N157" s="5" t="s">
        <v>164</v>
      </c>
      <c r="O157" s="5" t="s">
        <v>36</v>
      </c>
      <c r="P157" s="5">
        <v>105</v>
      </c>
    </row>
    <row r="158" spans="1:20" x14ac:dyDescent="0.25">
      <c r="A158" s="5">
        <v>2021</v>
      </c>
      <c r="B158" s="5">
        <v>5</v>
      </c>
      <c r="C158" s="5" t="s">
        <v>0</v>
      </c>
      <c r="D158" s="5">
        <v>5494857</v>
      </c>
      <c r="E158" s="5">
        <v>114.3</v>
      </c>
      <c r="F158" s="37">
        <f t="shared" si="7"/>
        <v>17.260000000000002</v>
      </c>
      <c r="G158" s="38" t="s">
        <v>105</v>
      </c>
      <c r="H158" s="5">
        <v>2</v>
      </c>
      <c r="I158" s="5">
        <v>6.0949999999999998</v>
      </c>
      <c r="J158" s="9">
        <f t="shared" si="11"/>
        <v>25.97</v>
      </c>
      <c r="K158" s="9">
        <f t="shared" si="10"/>
        <v>19.477499999999999</v>
      </c>
      <c r="L158" s="10">
        <f t="shared" si="9"/>
        <v>118.71536249999998</v>
      </c>
      <c r="M158" s="5" t="s">
        <v>2</v>
      </c>
      <c r="N158" s="5" t="s">
        <v>165</v>
      </c>
      <c r="O158" s="5" t="s">
        <v>4</v>
      </c>
      <c r="P158" s="5">
        <v>65</v>
      </c>
    </row>
    <row r="159" spans="1:20" x14ac:dyDescent="0.25">
      <c r="A159" s="5">
        <v>2021</v>
      </c>
      <c r="B159" s="5">
        <v>5</v>
      </c>
      <c r="C159" s="5" t="s">
        <v>0</v>
      </c>
      <c r="D159" s="5">
        <v>5494856</v>
      </c>
      <c r="E159" s="5">
        <v>114.3</v>
      </c>
      <c r="F159" s="37">
        <f t="shared" si="7"/>
        <v>17.260000000000002</v>
      </c>
      <c r="G159" s="38" t="s">
        <v>105</v>
      </c>
      <c r="H159" s="5">
        <v>2</v>
      </c>
      <c r="I159" s="5">
        <v>6.1</v>
      </c>
      <c r="J159" s="9">
        <f t="shared" si="11"/>
        <v>25.97</v>
      </c>
      <c r="K159" s="9">
        <f t="shared" si="10"/>
        <v>19.477499999999999</v>
      </c>
      <c r="L159" s="10">
        <f t="shared" si="9"/>
        <v>118.81274999999999</v>
      </c>
      <c r="M159" s="5" t="s">
        <v>2</v>
      </c>
      <c r="N159" s="5" t="s">
        <v>165</v>
      </c>
      <c r="O159" s="5" t="s">
        <v>4</v>
      </c>
      <c r="P159" s="5">
        <v>65</v>
      </c>
      <c r="S159" s="3" t="s">
        <v>102</v>
      </c>
      <c r="T159" s="4">
        <v>1801593.3685892504</v>
      </c>
    </row>
    <row r="160" spans="1:20" x14ac:dyDescent="0.25">
      <c r="A160" s="5">
        <v>2021</v>
      </c>
      <c r="B160" s="5">
        <v>5</v>
      </c>
      <c r="C160" s="5" t="s">
        <v>0</v>
      </c>
      <c r="D160" s="5">
        <v>5494919</v>
      </c>
      <c r="E160" s="5">
        <v>73</v>
      </c>
      <c r="F160" s="37">
        <f t="shared" si="7"/>
        <v>9.67</v>
      </c>
      <c r="G160" s="38" t="s">
        <v>1</v>
      </c>
      <c r="H160" s="5">
        <v>90</v>
      </c>
      <c r="I160" s="5">
        <v>864.10670000000005</v>
      </c>
      <c r="J160" s="9">
        <f t="shared" si="11"/>
        <v>18.54</v>
      </c>
      <c r="K160" s="9">
        <f t="shared" si="10"/>
        <v>13.904999999999999</v>
      </c>
      <c r="L160" s="10">
        <f t="shared" si="9"/>
        <v>12015.403663499999</v>
      </c>
      <c r="M160" s="5" t="s">
        <v>2</v>
      </c>
      <c r="N160" s="5" t="s">
        <v>166</v>
      </c>
      <c r="O160" s="5" t="s">
        <v>101</v>
      </c>
      <c r="P160" s="5">
        <v>43</v>
      </c>
      <c r="Q160" s="28">
        <f>SUM(L141:L160)</f>
        <v>399012.86785649997</v>
      </c>
      <c r="R160" s="3" t="s">
        <v>167</v>
      </c>
      <c r="S160" s="3" t="s">
        <v>103</v>
      </c>
      <c r="T160" s="4">
        <f>SUM(Q160+T140)</f>
        <v>2200606.2364457501</v>
      </c>
    </row>
    <row r="161" spans="1:15" x14ac:dyDescent="0.25">
      <c r="A161" s="3">
        <v>2021</v>
      </c>
      <c r="B161" s="3">
        <v>6</v>
      </c>
      <c r="C161" s="3" t="s">
        <v>0</v>
      </c>
      <c r="D161" s="3" t="s">
        <v>168</v>
      </c>
      <c r="E161" s="3">
        <v>73</v>
      </c>
      <c r="F161" s="1">
        <f t="shared" ref="F161:F224" si="12">IF($E161=60.3,6.99,IF($E161=73,9.67,IF($E161=88.9,13.84,IF($E161=114.3,17.26,IF($E161=177.8,34.23,IF($E161=244.5,53.57,"ENTER WEIGHT"))))))</f>
        <v>9.67</v>
      </c>
      <c r="G161" s="2" t="s">
        <v>1</v>
      </c>
      <c r="H161" s="3">
        <v>120</v>
      </c>
      <c r="I161" s="3">
        <v>1140</v>
      </c>
      <c r="J161" s="7">
        <f t="shared" si="11"/>
        <v>18.54</v>
      </c>
      <c r="K161" s="7">
        <f t="shared" si="10"/>
        <v>13.904999999999999</v>
      </c>
      <c r="L161" s="8">
        <f t="shared" si="9"/>
        <v>15851.699999999999</v>
      </c>
      <c r="M161" s="3" t="s">
        <v>2</v>
      </c>
      <c r="N161" s="3" t="s">
        <v>169</v>
      </c>
      <c r="O161" s="3" t="s">
        <v>128</v>
      </c>
    </row>
    <row r="162" spans="1:15" x14ac:dyDescent="0.25">
      <c r="A162" s="3">
        <v>2021</v>
      </c>
      <c r="B162" s="3">
        <v>6</v>
      </c>
      <c r="C162" s="3" t="s">
        <v>0</v>
      </c>
      <c r="D162" s="3" t="s">
        <v>170</v>
      </c>
      <c r="E162" s="3">
        <v>60.3</v>
      </c>
      <c r="F162" s="1">
        <f t="shared" si="12"/>
        <v>6.99</v>
      </c>
      <c r="G162" s="2" t="s">
        <v>1</v>
      </c>
      <c r="H162" s="3">
        <v>6</v>
      </c>
      <c r="I162" s="3">
        <v>57</v>
      </c>
      <c r="J162" s="7">
        <f t="shared" si="11"/>
        <v>14.84</v>
      </c>
      <c r="K162" s="7">
        <f t="shared" si="10"/>
        <v>11.129999999999999</v>
      </c>
      <c r="L162" s="8">
        <f t="shared" si="9"/>
        <v>634.41</v>
      </c>
      <c r="M162" s="3" t="s">
        <v>2</v>
      </c>
      <c r="N162" s="3" t="s">
        <v>171</v>
      </c>
      <c r="O162" s="3" t="s">
        <v>128</v>
      </c>
    </row>
    <row r="163" spans="1:15" x14ac:dyDescent="0.25">
      <c r="A163" s="3">
        <v>2021</v>
      </c>
      <c r="B163" s="3">
        <v>6</v>
      </c>
      <c r="C163" s="3" t="s">
        <v>0</v>
      </c>
      <c r="D163" s="3" t="s">
        <v>172</v>
      </c>
      <c r="E163" s="3">
        <v>73</v>
      </c>
      <c r="F163" s="1">
        <f t="shared" si="12"/>
        <v>9.67</v>
      </c>
      <c r="G163" s="2" t="s">
        <v>1</v>
      </c>
      <c r="H163" s="3">
        <v>225</v>
      </c>
      <c r="I163" s="3">
        <v>2137.9499999999998</v>
      </c>
      <c r="J163" s="7">
        <f t="shared" si="11"/>
        <v>18.54</v>
      </c>
      <c r="K163" s="7">
        <f t="shared" si="10"/>
        <v>13.904999999999999</v>
      </c>
      <c r="L163" s="8">
        <f t="shared" si="9"/>
        <v>29728.194749999995</v>
      </c>
      <c r="M163" s="3" t="s">
        <v>2</v>
      </c>
      <c r="N163" s="3" t="s">
        <v>173</v>
      </c>
      <c r="O163" s="3" t="s">
        <v>128</v>
      </c>
    </row>
    <row r="164" spans="1:15" x14ac:dyDescent="0.25">
      <c r="A164" s="3">
        <v>2021</v>
      </c>
      <c r="B164" s="3">
        <v>6</v>
      </c>
      <c r="C164" s="3" t="s">
        <v>0</v>
      </c>
      <c r="D164" s="3" t="s">
        <v>174</v>
      </c>
      <c r="E164" s="3">
        <v>73</v>
      </c>
      <c r="F164" s="1">
        <f t="shared" si="12"/>
        <v>9.67</v>
      </c>
      <c r="G164" s="2" t="s">
        <v>1</v>
      </c>
      <c r="H164" s="3">
        <v>212</v>
      </c>
      <c r="I164" s="3">
        <v>2104.19</v>
      </c>
      <c r="J164" s="7">
        <f t="shared" si="11"/>
        <v>18.54</v>
      </c>
      <c r="K164" s="7">
        <f t="shared" si="10"/>
        <v>13.904999999999999</v>
      </c>
      <c r="L164" s="8">
        <f t="shared" si="9"/>
        <v>29258.76195</v>
      </c>
      <c r="M164" s="3" t="s">
        <v>2</v>
      </c>
      <c r="N164" s="3" t="s">
        <v>175</v>
      </c>
      <c r="O164" s="3" t="s">
        <v>128</v>
      </c>
    </row>
    <row r="165" spans="1:15" x14ac:dyDescent="0.25">
      <c r="A165" s="3">
        <v>2021</v>
      </c>
      <c r="B165" s="3">
        <v>6</v>
      </c>
      <c r="C165" s="3" t="s">
        <v>0</v>
      </c>
      <c r="D165" s="3" t="s">
        <v>176</v>
      </c>
      <c r="E165" s="3">
        <v>60.3</v>
      </c>
      <c r="F165" s="1">
        <f t="shared" si="12"/>
        <v>6.99</v>
      </c>
      <c r="G165" s="2" t="s">
        <v>1</v>
      </c>
      <c r="H165" s="3">
        <v>118</v>
      </c>
      <c r="I165" s="3">
        <v>1121</v>
      </c>
      <c r="J165" s="7">
        <f t="shared" si="11"/>
        <v>14.84</v>
      </c>
      <c r="K165" s="7">
        <f t="shared" si="10"/>
        <v>11.129999999999999</v>
      </c>
      <c r="L165" s="8">
        <f t="shared" si="9"/>
        <v>12476.73</v>
      </c>
      <c r="M165" s="3" t="s">
        <v>2</v>
      </c>
      <c r="N165" s="3" t="s">
        <v>177</v>
      </c>
      <c r="O165" s="3" t="s">
        <v>128</v>
      </c>
    </row>
    <row r="166" spans="1:15" x14ac:dyDescent="0.25">
      <c r="A166" s="3">
        <v>2021</v>
      </c>
      <c r="B166" s="3">
        <v>6</v>
      </c>
      <c r="C166" s="3" t="s">
        <v>0</v>
      </c>
      <c r="D166" s="3" t="s">
        <v>178</v>
      </c>
      <c r="E166" s="3">
        <v>73</v>
      </c>
      <c r="F166" s="1">
        <f t="shared" si="12"/>
        <v>9.67</v>
      </c>
      <c r="G166" s="2" t="s">
        <v>1</v>
      </c>
      <c r="H166" s="3">
        <v>30</v>
      </c>
      <c r="I166" s="3">
        <v>285</v>
      </c>
      <c r="J166" s="7">
        <f t="shared" si="11"/>
        <v>18.54</v>
      </c>
      <c r="K166" s="7">
        <f t="shared" si="10"/>
        <v>13.904999999999999</v>
      </c>
      <c r="L166" s="8">
        <f t="shared" si="9"/>
        <v>3962.9249999999997</v>
      </c>
      <c r="M166" s="3" t="s">
        <v>2</v>
      </c>
      <c r="N166" s="3" t="s">
        <v>179</v>
      </c>
      <c r="O166" s="3" t="s">
        <v>128</v>
      </c>
    </row>
    <row r="167" spans="1:15" x14ac:dyDescent="0.25">
      <c r="A167" s="3">
        <v>2021</v>
      </c>
      <c r="B167" s="3">
        <v>6</v>
      </c>
      <c r="C167" s="3" t="s">
        <v>0</v>
      </c>
      <c r="D167" s="3" t="s">
        <v>180</v>
      </c>
      <c r="E167" s="3">
        <v>60.3</v>
      </c>
      <c r="F167" s="1">
        <f t="shared" si="12"/>
        <v>6.99</v>
      </c>
      <c r="G167" s="2" t="s">
        <v>1</v>
      </c>
      <c r="H167" s="3">
        <v>4</v>
      </c>
      <c r="I167" s="3">
        <v>38</v>
      </c>
      <c r="J167" s="7">
        <f t="shared" si="11"/>
        <v>14.84</v>
      </c>
      <c r="K167" s="7">
        <f t="shared" si="10"/>
        <v>11.129999999999999</v>
      </c>
      <c r="L167" s="8">
        <f t="shared" si="9"/>
        <v>422.93999999999994</v>
      </c>
      <c r="M167" s="3" t="s">
        <v>2</v>
      </c>
      <c r="N167" s="3" t="s">
        <v>181</v>
      </c>
      <c r="O167" s="3" t="s">
        <v>128</v>
      </c>
    </row>
    <row r="168" spans="1:15" x14ac:dyDescent="0.25">
      <c r="A168" s="3">
        <v>2021</v>
      </c>
      <c r="B168" s="3">
        <v>6</v>
      </c>
      <c r="C168" s="3" t="s">
        <v>0</v>
      </c>
      <c r="D168" s="3" t="s">
        <v>182</v>
      </c>
      <c r="E168" s="3">
        <v>88.9</v>
      </c>
      <c r="F168" s="1">
        <f t="shared" si="12"/>
        <v>13.84</v>
      </c>
      <c r="G168" s="2" t="s">
        <v>1</v>
      </c>
      <c r="H168" s="3">
        <v>1</v>
      </c>
      <c r="I168" s="3">
        <f>SUM(H168*9.5)</f>
        <v>9.5</v>
      </c>
      <c r="J168" s="7">
        <f t="shared" si="11"/>
        <v>25.97</v>
      </c>
      <c r="K168" s="7">
        <f t="shared" ref="K168:K231" si="13">IF(M168="NEW",J168*1,IF(M168="YELLOW",J168*0.75,IF(M168="BLUE",J168*0.5)))</f>
        <v>12.984999999999999</v>
      </c>
      <c r="L168" s="8">
        <f t="shared" ref="L168:L231" si="14">I168*K168</f>
        <v>123.35749999999999</v>
      </c>
      <c r="M168" s="3" t="s">
        <v>197</v>
      </c>
      <c r="N168" s="3" t="s">
        <v>198</v>
      </c>
      <c r="O168" s="3" t="s">
        <v>66</v>
      </c>
    </row>
    <row r="169" spans="1:15" x14ac:dyDescent="0.25">
      <c r="A169" s="3">
        <v>2021</v>
      </c>
      <c r="B169" s="3">
        <v>6</v>
      </c>
      <c r="C169" s="3" t="s">
        <v>0</v>
      </c>
      <c r="D169" s="3" t="s">
        <v>183</v>
      </c>
      <c r="E169" s="3">
        <v>73</v>
      </c>
      <c r="F169" s="1">
        <f t="shared" si="12"/>
        <v>9.67</v>
      </c>
      <c r="G169" s="2" t="s">
        <v>1</v>
      </c>
      <c r="H169" s="3">
        <v>15</v>
      </c>
      <c r="I169" s="3">
        <f t="shared" ref="I169:I200" si="15">SUM(H169*9.5)</f>
        <v>142.5</v>
      </c>
      <c r="J169" s="7">
        <f t="shared" si="11"/>
        <v>18.54</v>
      </c>
      <c r="K169" s="7">
        <f t="shared" si="13"/>
        <v>9.27</v>
      </c>
      <c r="L169" s="8">
        <f t="shared" si="14"/>
        <v>1320.9749999999999</v>
      </c>
      <c r="M169" s="3" t="s">
        <v>197</v>
      </c>
      <c r="N169" s="3" t="s">
        <v>199</v>
      </c>
      <c r="O169" s="3" t="s">
        <v>66</v>
      </c>
    </row>
    <row r="170" spans="1:15" x14ac:dyDescent="0.25">
      <c r="A170" s="3">
        <v>2021</v>
      </c>
      <c r="B170" s="3">
        <v>6</v>
      </c>
      <c r="C170" s="3" t="s">
        <v>0</v>
      </c>
      <c r="D170" s="3" t="s">
        <v>183</v>
      </c>
      <c r="E170" s="3">
        <v>73</v>
      </c>
      <c r="F170" s="1">
        <f t="shared" si="12"/>
        <v>9.67</v>
      </c>
      <c r="G170" s="2" t="s">
        <v>1</v>
      </c>
      <c r="H170" s="3">
        <v>51</v>
      </c>
      <c r="I170" s="3">
        <f t="shared" si="15"/>
        <v>484.5</v>
      </c>
      <c r="J170" s="7">
        <f t="shared" si="11"/>
        <v>18.54</v>
      </c>
      <c r="K170" s="7">
        <f t="shared" si="13"/>
        <v>13.904999999999999</v>
      </c>
      <c r="L170" s="8">
        <f t="shared" si="14"/>
        <v>6736.9724999999999</v>
      </c>
      <c r="M170" s="3" t="s">
        <v>2</v>
      </c>
      <c r="N170" s="3" t="s">
        <v>200</v>
      </c>
      <c r="O170" s="3" t="s">
        <v>66</v>
      </c>
    </row>
    <row r="171" spans="1:15" x14ac:dyDescent="0.25">
      <c r="A171" s="3">
        <v>2021</v>
      </c>
      <c r="B171" s="3">
        <v>6</v>
      </c>
      <c r="C171" s="3" t="s">
        <v>0</v>
      </c>
      <c r="D171" s="3" t="s">
        <v>183</v>
      </c>
      <c r="E171" s="3">
        <v>73</v>
      </c>
      <c r="F171" s="1">
        <f t="shared" si="12"/>
        <v>9.67</v>
      </c>
      <c r="G171" s="2" t="s">
        <v>1</v>
      </c>
      <c r="H171" s="3">
        <v>2</v>
      </c>
      <c r="I171" s="3">
        <f t="shared" si="15"/>
        <v>19</v>
      </c>
      <c r="J171" s="7">
        <f t="shared" si="11"/>
        <v>18.54</v>
      </c>
      <c r="K171" s="7">
        <f t="shared" si="13"/>
        <v>9.27</v>
      </c>
      <c r="L171" s="8">
        <f t="shared" si="14"/>
        <v>176.13</v>
      </c>
      <c r="M171" s="3" t="s">
        <v>197</v>
      </c>
      <c r="N171" s="3" t="s">
        <v>200</v>
      </c>
      <c r="O171" s="3" t="s">
        <v>66</v>
      </c>
    </row>
    <row r="172" spans="1:15" x14ac:dyDescent="0.25">
      <c r="A172" s="3">
        <v>2021</v>
      </c>
      <c r="B172" s="3">
        <v>6</v>
      </c>
      <c r="C172" s="3" t="s">
        <v>0</v>
      </c>
      <c r="D172" s="3" t="s">
        <v>184</v>
      </c>
      <c r="E172" s="3">
        <v>73</v>
      </c>
      <c r="F172" s="1">
        <f t="shared" si="12"/>
        <v>9.67</v>
      </c>
      <c r="G172" s="2" t="s">
        <v>1</v>
      </c>
      <c r="H172" s="3">
        <v>7</v>
      </c>
      <c r="I172" s="3">
        <f t="shared" si="15"/>
        <v>66.5</v>
      </c>
      <c r="J172" s="7">
        <f t="shared" si="11"/>
        <v>18.54</v>
      </c>
      <c r="K172" s="7">
        <f t="shared" si="13"/>
        <v>9.27</v>
      </c>
      <c r="L172" s="8">
        <f t="shared" si="14"/>
        <v>616.45499999999993</v>
      </c>
      <c r="M172" s="3" t="s">
        <v>197</v>
      </c>
      <c r="N172" s="3" t="s">
        <v>201</v>
      </c>
      <c r="O172" s="3" t="s">
        <v>66</v>
      </c>
    </row>
    <row r="173" spans="1:15" x14ac:dyDescent="0.25">
      <c r="A173" s="3">
        <v>2021</v>
      </c>
      <c r="B173" s="3">
        <v>6</v>
      </c>
      <c r="C173" s="3" t="s">
        <v>0</v>
      </c>
      <c r="D173" s="3" t="s">
        <v>185</v>
      </c>
      <c r="E173" s="3">
        <v>73</v>
      </c>
      <c r="F173" s="1">
        <f t="shared" si="12"/>
        <v>9.67</v>
      </c>
      <c r="G173" s="2" t="s">
        <v>1</v>
      </c>
      <c r="H173" s="3">
        <v>42</v>
      </c>
      <c r="I173" s="3">
        <f t="shared" si="15"/>
        <v>399</v>
      </c>
      <c r="J173" s="7">
        <f t="shared" si="11"/>
        <v>18.54</v>
      </c>
      <c r="K173" s="7">
        <f t="shared" si="13"/>
        <v>13.904999999999999</v>
      </c>
      <c r="L173" s="8">
        <f t="shared" si="14"/>
        <v>5548.0949999999993</v>
      </c>
      <c r="M173" s="3" t="s">
        <v>2</v>
      </c>
      <c r="N173" s="3" t="s">
        <v>202</v>
      </c>
      <c r="O173" s="3" t="s">
        <v>66</v>
      </c>
    </row>
    <row r="174" spans="1:15" x14ac:dyDescent="0.25">
      <c r="A174" s="3">
        <v>2021</v>
      </c>
      <c r="B174" s="3">
        <v>6</v>
      </c>
      <c r="C174" s="3" t="s">
        <v>0</v>
      </c>
      <c r="D174" s="3" t="s">
        <v>185</v>
      </c>
      <c r="E174" s="3">
        <v>73</v>
      </c>
      <c r="F174" s="1">
        <f t="shared" si="12"/>
        <v>9.67</v>
      </c>
      <c r="G174" s="2" t="s">
        <v>1</v>
      </c>
      <c r="H174" s="3">
        <v>40</v>
      </c>
      <c r="I174" s="3">
        <f t="shared" si="15"/>
        <v>380</v>
      </c>
      <c r="J174" s="7">
        <f t="shared" si="11"/>
        <v>18.54</v>
      </c>
      <c r="K174" s="7">
        <f t="shared" si="13"/>
        <v>9.27</v>
      </c>
      <c r="L174" s="8">
        <f t="shared" si="14"/>
        <v>3522.6</v>
      </c>
      <c r="M174" s="3" t="s">
        <v>197</v>
      </c>
      <c r="N174" s="3" t="s">
        <v>202</v>
      </c>
      <c r="O174" s="3" t="s">
        <v>66</v>
      </c>
    </row>
    <row r="175" spans="1:15" x14ac:dyDescent="0.25">
      <c r="A175" s="3">
        <v>2021</v>
      </c>
      <c r="B175" s="3">
        <v>6</v>
      </c>
      <c r="C175" s="3" t="s">
        <v>0</v>
      </c>
      <c r="D175" s="3" t="s">
        <v>186</v>
      </c>
      <c r="E175" s="3">
        <v>73</v>
      </c>
      <c r="F175" s="1">
        <f t="shared" si="12"/>
        <v>9.67</v>
      </c>
      <c r="G175" s="2" t="s">
        <v>1</v>
      </c>
      <c r="H175" s="3">
        <v>10</v>
      </c>
      <c r="I175" s="3">
        <f t="shared" si="15"/>
        <v>95</v>
      </c>
      <c r="J175" s="7">
        <f t="shared" si="11"/>
        <v>18.54</v>
      </c>
      <c r="K175" s="7">
        <f t="shared" si="13"/>
        <v>9.27</v>
      </c>
      <c r="L175" s="8">
        <f t="shared" si="14"/>
        <v>880.65</v>
      </c>
      <c r="M175" s="3" t="s">
        <v>197</v>
      </c>
      <c r="N175" s="3" t="s">
        <v>203</v>
      </c>
      <c r="O175" s="3" t="s">
        <v>66</v>
      </c>
    </row>
    <row r="176" spans="1:15" x14ac:dyDescent="0.25">
      <c r="A176" s="3">
        <v>2021</v>
      </c>
      <c r="B176" s="3">
        <v>6</v>
      </c>
      <c r="C176" s="3" t="s">
        <v>0</v>
      </c>
      <c r="D176" s="3" t="s">
        <v>186</v>
      </c>
      <c r="E176" s="3">
        <v>73</v>
      </c>
      <c r="F176" s="1">
        <f t="shared" si="12"/>
        <v>9.67</v>
      </c>
      <c r="G176" s="2" t="s">
        <v>1</v>
      </c>
      <c r="H176" s="3">
        <v>56</v>
      </c>
      <c r="I176" s="3">
        <f t="shared" si="15"/>
        <v>532</v>
      </c>
      <c r="J176" s="7">
        <f t="shared" si="11"/>
        <v>18.54</v>
      </c>
      <c r="K176" s="7">
        <f t="shared" si="13"/>
        <v>9.27</v>
      </c>
      <c r="L176" s="8">
        <f t="shared" si="14"/>
        <v>4931.6399999999994</v>
      </c>
      <c r="M176" s="3" t="s">
        <v>197</v>
      </c>
      <c r="N176" s="3" t="s">
        <v>204</v>
      </c>
      <c r="O176" s="3" t="s">
        <v>66</v>
      </c>
    </row>
    <row r="177" spans="1:15" x14ac:dyDescent="0.25">
      <c r="A177" s="3">
        <v>2021</v>
      </c>
      <c r="B177" s="3">
        <v>6</v>
      </c>
      <c r="C177" s="3" t="s">
        <v>0</v>
      </c>
      <c r="D177" s="3" t="s">
        <v>186</v>
      </c>
      <c r="E177" s="3">
        <v>73</v>
      </c>
      <c r="F177" s="1">
        <f t="shared" si="12"/>
        <v>9.67</v>
      </c>
      <c r="G177" s="2" t="s">
        <v>1</v>
      </c>
      <c r="H177" s="3">
        <v>118</v>
      </c>
      <c r="I177" s="3">
        <f t="shared" si="15"/>
        <v>1121</v>
      </c>
      <c r="J177" s="7">
        <f t="shared" si="11"/>
        <v>18.54</v>
      </c>
      <c r="K177" s="7">
        <f t="shared" si="13"/>
        <v>9.27</v>
      </c>
      <c r="L177" s="8">
        <f t="shared" si="14"/>
        <v>10391.67</v>
      </c>
      <c r="M177" s="3" t="s">
        <v>197</v>
      </c>
      <c r="N177" s="3" t="s">
        <v>205</v>
      </c>
      <c r="O177" s="3" t="s">
        <v>66</v>
      </c>
    </row>
    <row r="178" spans="1:15" x14ac:dyDescent="0.25">
      <c r="A178" s="3">
        <v>2021</v>
      </c>
      <c r="B178" s="3">
        <v>6</v>
      </c>
      <c r="C178" s="3" t="s">
        <v>0</v>
      </c>
      <c r="D178" s="3" t="s">
        <v>186</v>
      </c>
      <c r="E178" s="3">
        <v>73</v>
      </c>
      <c r="F178" s="1">
        <f t="shared" si="12"/>
        <v>9.67</v>
      </c>
      <c r="G178" s="2" t="s">
        <v>1</v>
      </c>
      <c r="H178" s="3">
        <v>1</v>
      </c>
      <c r="I178" s="3">
        <f t="shared" si="15"/>
        <v>9.5</v>
      </c>
      <c r="J178" s="7">
        <f t="shared" si="11"/>
        <v>18.54</v>
      </c>
      <c r="K178" s="7">
        <f t="shared" si="13"/>
        <v>18.54</v>
      </c>
      <c r="L178" s="8">
        <f t="shared" si="14"/>
        <v>176.13</v>
      </c>
      <c r="M178" s="3" t="s">
        <v>50</v>
      </c>
      <c r="N178" s="3" t="s">
        <v>205</v>
      </c>
      <c r="O178" s="3" t="s">
        <v>66</v>
      </c>
    </row>
    <row r="179" spans="1:15" x14ac:dyDescent="0.25">
      <c r="A179" s="3">
        <v>2021</v>
      </c>
      <c r="B179" s="3">
        <v>6</v>
      </c>
      <c r="C179" s="3" t="s">
        <v>0</v>
      </c>
      <c r="D179" s="3" t="s">
        <v>187</v>
      </c>
      <c r="E179" s="3">
        <v>73</v>
      </c>
      <c r="F179" s="1">
        <f t="shared" si="12"/>
        <v>9.67</v>
      </c>
      <c r="G179" s="2" t="s">
        <v>1</v>
      </c>
      <c r="H179" s="3">
        <v>31</v>
      </c>
      <c r="I179" s="3">
        <f t="shared" si="15"/>
        <v>294.5</v>
      </c>
      <c r="J179" s="7">
        <f t="shared" si="11"/>
        <v>18.54</v>
      </c>
      <c r="K179" s="7">
        <f t="shared" si="13"/>
        <v>9.27</v>
      </c>
      <c r="L179" s="8">
        <f t="shared" si="14"/>
        <v>2730.0149999999999</v>
      </c>
      <c r="M179" s="3" t="s">
        <v>197</v>
      </c>
      <c r="N179" s="3" t="s">
        <v>206</v>
      </c>
      <c r="O179" s="3" t="s">
        <v>66</v>
      </c>
    </row>
    <row r="180" spans="1:15" x14ac:dyDescent="0.25">
      <c r="A180" s="3">
        <v>2021</v>
      </c>
      <c r="B180" s="3">
        <v>6</v>
      </c>
      <c r="C180" s="3" t="s">
        <v>0</v>
      </c>
      <c r="D180" s="3" t="s">
        <v>187</v>
      </c>
      <c r="E180" s="3">
        <v>73</v>
      </c>
      <c r="F180" s="1">
        <f t="shared" si="12"/>
        <v>9.67</v>
      </c>
      <c r="G180" s="2" t="s">
        <v>1</v>
      </c>
      <c r="H180" s="3">
        <v>8</v>
      </c>
      <c r="I180" s="3">
        <f t="shared" si="15"/>
        <v>76</v>
      </c>
      <c r="J180" s="7">
        <f t="shared" si="11"/>
        <v>18.54</v>
      </c>
      <c r="K180" s="7">
        <f t="shared" si="13"/>
        <v>9.27</v>
      </c>
      <c r="L180" s="8">
        <f t="shared" si="14"/>
        <v>704.52</v>
      </c>
      <c r="M180" s="3" t="s">
        <v>197</v>
      </c>
      <c r="N180" s="3" t="s">
        <v>206</v>
      </c>
      <c r="O180" s="3" t="s">
        <v>66</v>
      </c>
    </row>
    <row r="181" spans="1:15" x14ac:dyDescent="0.25">
      <c r="A181" s="3">
        <v>2021</v>
      </c>
      <c r="B181" s="3">
        <v>6</v>
      </c>
      <c r="C181" s="3" t="s">
        <v>0</v>
      </c>
      <c r="D181" s="3" t="s">
        <v>188</v>
      </c>
      <c r="E181" s="3">
        <v>73</v>
      </c>
      <c r="F181" s="1">
        <f t="shared" si="12"/>
        <v>9.67</v>
      </c>
      <c r="G181" s="2" t="s">
        <v>1</v>
      </c>
      <c r="H181" s="3">
        <v>44</v>
      </c>
      <c r="I181" s="3">
        <f t="shared" si="15"/>
        <v>418</v>
      </c>
      <c r="J181" s="7">
        <f t="shared" si="11"/>
        <v>18.54</v>
      </c>
      <c r="K181" s="7">
        <f t="shared" si="13"/>
        <v>13.904999999999999</v>
      </c>
      <c r="L181" s="8">
        <f t="shared" si="14"/>
        <v>5812.29</v>
      </c>
      <c r="M181" s="3" t="s">
        <v>2</v>
      </c>
      <c r="N181" s="3" t="s">
        <v>207</v>
      </c>
      <c r="O181" s="3" t="s">
        <v>66</v>
      </c>
    </row>
    <row r="182" spans="1:15" x14ac:dyDescent="0.25">
      <c r="A182" s="3">
        <v>2021</v>
      </c>
      <c r="B182" s="3">
        <v>6</v>
      </c>
      <c r="C182" s="3" t="s">
        <v>0</v>
      </c>
      <c r="D182" s="3" t="s">
        <v>189</v>
      </c>
      <c r="E182" s="3">
        <v>73</v>
      </c>
      <c r="F182" s="1">
        <f t="shared" si="12"/>
        <v>9.67</v>
      </c>
      <c r="G182" s="2" t="s">
        <v>1</v>
      </c>
      <c r="H182" s="3">
        <v>40</v>
      </c>
      <c r="I182" s="3">
        <f t="shared" si="15"/>
        <v>380</v>
      </c>
      <c r="J182" s="7">
        <f t="shared" si="11"/>
        <v>18.54</v>
      </c>
      <c r="K182" s="7">
        <f t="shared" si="13"/>
        <v>13.904999999999999</v>
      </c>
      <c r="L182" s="8">
        <f t="shared" si="14"/>
        <v>5283.9</v>
      </c>
      <c r="M182" s="3" t="s">
        <v>2</v>
      </c>
      <c r="N182" s="3" t="s">
        <v>208</v>
      </c>
      <c r="O182" s="3" t="s">
        <v>66</v>
      </c>
    </row>
    <row r="183" spans="1:15" x14ac:dyDescent="0.25">
      <c r="A183" s="3">
        <v>2021</v>
      </c>
      <c r="B183" s="3">
        <v>6</v>
      </c>
      <c r="C183" s="3" t="s">
        <v>0</v>
      </c>
      <c r="D183" s="3" t="s">
        <v>190</v>
      </c>
      <c r="E183" s="3">
        <v>73</v>
      </c>
      <c r="F183" s="1">
        <f t="shared" si="12"/>
        <v>9.67</v>
      </c>
      <c r="G183" s="2" t="s">
        <v>1</v>
      </c>
      <c r="H183" s="3">
        <v>94</v>
      </c>
      <c r="I183" s="3">
        <f t="shared" si="15"/>
        <v>893</v>
      </c>
      <c r="J183" s="7">
        <f t="shared" si="11"/>
        <v>18.54</v>
      </c>
      <c r="K183" s="7">
        <f t="shared" si="13"/>
        <v>13.904999999999999</v>
      </c>
      <c r="L183" s="8">
        <f t="shared" si="14"/>
        <v>12417.164999999999</v>
      </c>
      <c r="M183" s="3" t="s">
        <v>2</v>
      </c>
      <c r="N183" s="3" t="s">
        <v>209</v>
      </c>
      <c r="O183" s="3" t="s">
        <v>66</v>
      </c>
    </row>
    <row r="184" spans="1:15" x14ac:dyDescent="0.25">
      <c r="A184" s="3">
        <v>2021</v>
      </c>
      <c r="B184" s="3">
        <v>6</v>
      </c>
      <c r="C184" s="3" t="s">
        <v>0</v>
      </c>
      <c r="D184" s="3" t="s">
        <v>190</v>
      </c>
      <c r="E184" s="3">
        <v>73</v>
      </c>
      <c r="F184" s="1">
        <f t="shared" si="12"/>
        <v>9.67</v>
      </c>
      <c r="G184" s="2" t="s">
        <v>1</v>
      </c>
      <c r="H184" s="3">
        <v>11</v>
      </c>
      <c r="I184" s="3">
        <f t="shared" si="15"/>
        <v>104.5</v>
      </c>
      <c r="J184" s="7">
        <f t="shared" si="11"/>
        <v>18.54</v>
      </c>
      <c r="K184" s="7">
        <f t="shared" si="13"/>
        <v>13.904999999999999</v>
      </c>
      <c r="L184" s="8">
        <f t="shared" si="14"/>
        <v>1453.0725</v>
      </c>
      <c r="M184" s="3" t="s">
        <v>2</v>
      </c>
      <c r="N184" s="3" t="s">
        <v>210</v>
      </c>
      <c r="O184" s="3" t="s">
        <v>66</v>
      </c>
    </row>
    <row r="185" spans="1:15" x14ac:dyDescent="0.25">
      <c r="A185" s="3">
        <v>2021</v>
      </c>
      <c r="B185" s="3">
        <v>6</v>
      </c>
      <c r="C185" s="3" t="s">
        <v>0</v>
      </c>
      <c r="D185" s="3" t="s">
        <v>191</v>
      </c>
      <c r="E185" s="3">
        <v>73</v>
      </c>
      <c r="F185" s="1">
        <f t="shared" si="12"/>
        <v>9.67</v>
      </c>
      <c r="G185" s="2" t="s">
        <v>1</v>
      </c>
      <c r="H185" s="3">
        <v>4</v>
      </c>
      <c r="I185" s="3">
        <f t="shared" si="15"/>
        <v>38</v>
      </c>
      <c r="J185" s="7">
        <f t="shared" si="11"/>
        <v>18.54</v>
      </c>
      <c r="K185" s="7">
        <f t="shared" si="13"/>
        <v>9.27</v>
      </c>
      <c r="L185" s="8">
        <f t="shared" si="14"/>
        <v>352.26</v>
      </c>
      <c r="M185" s="3" t="s">
        <v>197</v>
      </c>
      <c r="N185" s="3" t="s">
        <v>211</v>
      </c>
      <c r="O185" s="3" t="s">
        <v>66</v>
      </c>
    </row>
    <row r="186" spans="1:15" x14ac:dyDescent="0.25">
      <c r="A186" s="3">
        <v>2021</v>
      </c>
      <c r="B186" s="3">
        <v>6</v>
      </c>
      <c r="C186" s="3" t="s">
        <v>0</v>
      </c>
      <c r="D186" s="3" t="s">
        <v>191</v>
      </c>
      <c r="E186" s="3">
        <v>73</v>
      </c>
      <c r="F186" s="1">
        <f t="shared" si="12"/>
        <v>9.67</v>
      </c>
      <c r="G186" s="2" t="s">
        <v>1</v>
      </c>
      <c r="H186" s="3">
        <v>8</v>
      </c>
      <c r="I186" s="3">
        <f t="shared" si="15"/>
        <v>76</v>
      </c>
      <c r="J186" s="7">
        <f t="shared" si="11"/>
        <v>18.54</v>
      </c>
      <c r="K186" s="7">
        <f t="shared" si="13"/>
        <v>13.904999999999999</v>
      </c>
      <c r="L186" s="8">
        <f t="shared" si="14"/>
        <v>1056.78</v>
      </c>
      <c r="M186" s="3" t="s">
        <v>2</v>
      </c>
      <c r="N186" s="3" t="s">
        <v>211</v>
      </c>
      <c r="O186" s="3" t="s">
        <v>66</v>
      </c>
    </row>
    <row r="187" spans="1:15" x14ac:dyDescent="0.25">
      <c r="A187" s="3">
        <v>2021</v>
      </c>
      <c r="B187" s="3">
        <v>6</v>
      </c>
      <c r="C187" s="3" t="s">
        <v>0</v>
      </c>
      <c r="D187" s="3" t="s">
        <v>192</v>
      </c>
      <c r="E187" s="3">
        <v>60.3</v>
      </c>
      <c r="F187" s="1">
        <f t="shared" si="12"/>
        <v>6.99</v>
      </c>
      <c r="G187" s="2" t="s">
        <v>1</v>
      </c>
      <c r="H187" s="3">
        <v>10</v>
      </c>
      <c r="I187" s="3">
        <f t="shared" si="15"/>
        <v>95</v>
      </c>
      <c r="J187" s="7">
        <f t="shared" si="11"/>
        <v>14.84</v>
      </c>
      <c r="K187" s="7">
        <f t="shared" si="13"/>
        <v>7.42</v>
      </c>
      <c r="L187" s="8">
        <f t="shared" si="14"/>
        <v>704.9</v>
      </c>
      <c r="M187" s="3" t="s">
        <v>197</v>
      </c>
      <c r="N187" s="3" t="s">
        <v>212</v>
      </c>
      <c r="O187" s="3" t="s">
        <v>66</v>
      </c>
    </row>
    <row r="188" spans="1:15" x14ac:dyDescent="0.25">
      <c r="A188" s="3">
        <v>2021</v>
      </c>
      <c r="B188" s="3">
        <v>6</v>
      </c>
      <c r="C188" s="3" t="s">
        <v>0</v>
      </c>
      <c r="D188" s="3" t="s">
        <v>193</v>
      </c>
      <c r="E188" s="3">
        <v>73</v>
      </c>
      <c r="F188" s="1">
        <f t="shared" si="12"/>
        <v>9.67</v>
      </c>
      <c r="G188" s="2" t="s">
        <v>1</v>
      </c>
      <c r="H188" s="3">
        <v>2</v>
      </c>
      <c r="I188" s="3">
        <f t="shared" si="15"/>
        <v>19</v>
      </c>
      <c r="J188" s="7">
        <f t="shared" si="11"/>
        <v>18.54</v>
      </c>
      <c r="K188" s="7">
        <f t="shared" si="13"/>
        <v>9.27</v>
      </c>
      <c r="L188" s="8">
        <f t="shared" si="14"/>
        <v>176.13</v>
      </c>
      <c r="M188" s="3" t="s">
        <v>197</v>
      </c>
      <c r="N188" s="3" t="s">
        <v>213</v>
      </c>
      <c r="O188" s="3" t="s">
        <v>66</v>
      </c>
    </row>
    <row r="189" spans="1:15" x14ac:dyDescent="0.25">
      <c r="A189" s="3">
        <v>2021</v>
      </c>
      <c r="B189" s="3">
        <v>6</v>
      </c>
      <c r="C189" s="3" t="s">
        <v>0</v>
      </c>
      <c r="D189" s="3" t="s">
        <v>194</v>
      </c>
      <c r="E189" s="3">
        <v>73</v>
      </c>
      <c r="F189" s="1">
        <f t="shared" si="12"/>
        <v>9.67</v>
      </c>
      <c r="G189" s="2" t="s">
        <v>1</v>
      </c>
      <c r="H189" s="3">
        <v>100</v>
      </c>
      <c r="I189" s="3">
        <f t="shared" si="15"/>
        <v>950</v>
      </c>
      <c r="J189" s="7">
        <f t="shared" si="11"/>
        <v>18.54</v>
      </c>
      <c r="K189" s="7">
        <f t="shared" si="13"/>
        <v>13.904999999999999</v>
      </c>
      <c r="L189" s="8">
        <f t="shared" si="14"/>
        <v>13209.75</v>
      </c>
      <c r="M189" s="3" t="s">
        <v>2</v>
      </c>
      <c r="N189" s="3" t="s">
        <v>214</v>
      </c>
      <c r="O189" s="3" t="s">
        <v>66</v>
      </c>
    </row>
    <row r="190" spans="1:15" x14ac:dyDescent="0.25">
      <c r="A190" s="3">
        <v>2021</v>
      </c>
      <c r="B190" s="3">
        <v>6</v>
      </c>
      <c r="C190" s="3" t="s">
        <v>0</v>
      </c>
      <c r="D190" s="3" t="s">
        <v>195</v>
      </c>
      <c r="E190" s="3">
        <v>73</v>
      </c>
      <c r="F190" s="1">
        <f t="shared" si="12"/>
        <v>9.67</v>
      </c>
      <c r="G190" s="2" t="s">
        <v>1</v>
      </c>
      <c r="H190" s="3">
        <v>53</v>
      </c>
      <c r="I190" s="3">
        <f t="shared" si="15"/>
        <v>503.5</v>
      </c>
      <c r="J190" s="7">
        <f t="shared" si="11"/>
        <v>18.54</v>
      </c>
      <c r="K190" s="7">
        <f t="shared" si="13"/>
        <v>9.27</v>
      </c>
      <c r="L190" s="8">
        <f t="shared" si="14"/>
        <v>4667.4449999999997</v>
      </c>
      <c r="M190" s="3" t="s">
        <v>197</v>
      </c>
      <c r="N190" s="3" t="s">
        <v>215</v>
      </c>
      <c r="O190" s="3" t="s">
        <v>66</v>
      </c>
    </row>
    <row r="191" spans="1:15" x14ac:dyDescent="0.25">
      <c r="A191" s="3">
        <v>2021</v>
      </c>
      <c r="B191" s="3">
        <v>6</v>
      </c>
      <c r="C191" s="3" t="s">
        <v>0</v>
      </c>
      <c r="D191" s="3" t="s">
        <v>195</v>
      </c>
      <c r="E191" s="3">
        <v>73</v>
      </c>
      <c r="F191" s="1">
        <f t="shared" si="12"/>
        <v>9.67</v>
      </c>
      <c r="G191" s="2" t="s">
        <v>1</v>
      </c>
      <c r="H191" s="3">
        <v>37</v>
      </c>
      <c r="I191" s="3">
        <f t="shared" si="15"/>
        <v>351.5</v>
      </c>
      <c r="J191" s="7">
        <f t="shared" si="11"/>
        <v>18.54</v>
      </c>
      <c r="K191" s="7">
        <f t="shared" si="13"/>
        <v>13.904999999999999</v>
      </c>
      <c r="L191" s="8">
        <f t="shared" si="14"/>
        <v>4887.6075000000001</v>
      </c>
      <c r="M191" s="3" t="s">
        <v>2</v>
      </c>
      <c r="N191" s="3" t="s">
        <v>215</v>
      </c>
      <c r="O191" s="3" t="s">
        <v>66</v>
      </c>
    </row>
    <row r="192" spans="1:15" x14ac:dyDescent="0.25">
      <c r="A192" s="3">
        <v>2021</v>
      </c>
      <c r="B192" s="3">
        <v>6</v>
      </c>
      <c r="C192" s="3" t="s">
        <v>0</v>
      </c>
      <c r="D192" s="3" t="s">
        <v>196</v>
      </c>
      <c r="E192" s="3">
        <v>73</v>
      </c>
      <c r="F192" s="1">
        <f t="shared" si="12"/>
        <v>9.67</v>
      </c>
      <c r="G192" s="2" t="s">
        <v>1</v>
      </c>
      <c r="H192" s="3">
        <v>95</v>
      </c>
      <c r="I192" s="3">
        <f t="shared" si="15"/>
        <v>902.5</v>
      </c>
      <c r="J192" s="7">
        <f t="shared" si="11"/>
        <v>18.54</v>
      </c>
      <c r="K192" s="7">
        <f t="shared" si="13"/>
        <v>13.904999999999999</v>
      </c>
      <c r="L192" s="8">
        <f t="shared" si="14"/>
        <v>12549.262499999999</v>
      </c>
      <c r="M192" s="3" t="s">
        <v>2</v>
      </c>
      <c r="N192" s="3" t="s">
        <v>216</v>
      </c>
      <c r="O192" s="3" t="s">
        <v>66</v>
      </c>
    </row>
    <row r="193" spans="1:20" x14ac:dyDescent="0.25">
      <c r="A193" s="3">
        <v>2021</v>
      </c>
      <c r="B193" s="3">
        <v>6</v>
      </c>
      <c r="C193" s="3" t="s">
        <v>0</v>
      </c>
      <c r="D193" s="3" t="s">
        <v>196</v>
      </c>
      <c r="E193" s="3">
        <v>73</v>
      </c>
      <c r="F193" s="1">
        <f t="shared" si="12"/>
        <v>9.67</v>
      </c>
      <c r="G193" s="2" t="s">
        <v>1</v>
      </c>
      <c r="H193" s="3">
        <v>2</v>
      </c>
      <c r="I193" s="3">
        <f t="shared" si="15"/>
        <v>19</v>
      </c>
      <c r="J193" s="7">
        <f t="shared" si="11"/>
        <v>18.54</v>
      </c>
      <c r="K193" s="7">
        <f t="shared" si="13"/>
        <v>18.54</v>
      </c>
      <c r="L193" s="8">
        <f t="shared" si="14"/>
        <v>352.26</v>
      </c>
      <c r="M193" s="3" t="s">
        <v>50</v>
      </c>
      <c r="N193" s="3" t="s">
        <v>217</v>
      </c>
      <c r="O193" s="3" t="s">
        <v>66</v>
      </c>
    </row>
    <row r="194" spans="1:20" x14ac:dyDescent="0.25">
      <c r="A194" s="3">
        <v>2021</v>
      </c>
      <c r="B194" s="3">
        <v>6</v>
      </c>
      <c r="C194" s="3" t="s">
        <v>0</v>
      </c>
      <c r="D194" s="3" t="s">
        <v>224</v>
      </c>
      <c r="E194" s="3">
        <v>73</v>
      </c>
      <c r="F194" s="1">
        <f t="shared" si="12"/>
        <v>9.67</v>
      </c>
      <c r="G194" s="2" t="s">
        <v>1</v>
      </c>
      <c r="H194" s="3">
        <v>32</v>
      </c>
      <c r="I194" s="3">
        <f t="shared" si="15"/>
        <v>304</v>
      </c>
      <c r="J194" s="7">
        <f t="shared" si="11"/>
        <v>18.54</v>
      </c>
      <c r="K194" s="7">
        <f t="shared" si="13"/>
        <v>13.904999999999999</v>
      </c>
      <c r="L194" s="8">
        <f t="shared" si="14"/>
        <v>4227.12</v>
      </c>
      <c r="M194" s="3" t="s">
        <v>2</v>
      </c>
      <c r="N194" s="3" t="s">
        <v>218</v>
      </c>
      <c r="O194" s="3" t="s">
        <v>79</v>
      </c>
    </row>
    <row r="195" spans="1:20" x14ac:dyDescent="0.25">
      <c r="A195" s="3">
        <v>2021</v>
      </c>
      <c r="B195" s="3">
        <v>6</v>
      </c>
      <c r="C195" s="3" t="s">
        <v>0</v>
      </c>
      <c r="D195" s="3" t="s">
        <v>225</v>
      </c>
      <c r="E195" s="3">
        <v>73</v>
      </c>
      <c r="F195" s="1">
        <f t="shared" si="12"/>
        <v>9.67</v>
      </c>
      <c r="G195" s="2" t="s">
        <v>1</v>
      </c>
      <c r="H195" s="3">
        <v>5</v>
      </c>
      <c r="I195" s="3">
        <f t="shared" si="15"/>
        <v>47.5</v>
      </c>
      <c r="J195" s="7">
        <f t="shared" si="11"/>
        <v>18.54</v>
      </c>
      <c r="K195" s="7">
        <f t="shared" si="13"/>
        <v>13.904999999999999</v>
      </c>
      <c r="L195" s="8">
        <f t="shared" si="14"/>
        <v>660.48749999999995</v>
      </c>
      <c r="M195" s="3" t="s">
        <v>2</v>
      </c>
      <c r="N195" s="3" t="s">
        <v>219</v>
      </c>
      <c r="O195" s="3" t="s">
        <v>79</v>
      </c>
    </row>
    <row r="196" spans="1:20" x14ac:dyDescent="0.25">
      <c r="A196" s="3">
        <v>2021</v>
      </c>
      <c r="B196" s="3">
        <v>6</v>
      </c>
      <c r="C196" s="3" t="s">
        <v>0</v>
      </c>
      <c r="D196" s="3" t="s">
        <v>226</v>
      </c>
      <c r="E196" s="3">
        <v>60.3</v>
      </c>
      <c r="F196" s="1">
        <f t="shared" si="12"/>
        <v>6.99</v>
      </c>
      <c r="G196" s="2" t="s">
        <v>1</v>
      </c>
      <c r="H196" s="3">
        <v>10</v>
      </c>
      <c r="I196" s="3">
        <f t="shared" si="15"/>
        <v>95</v>
      </c>
      <c r="J196" s="7">
        <f t="shared" si="11"/>
        <v>14.84</v>
      </c>
      <c r="K196" s="7">
        <f t="shared" si="13"/>
        <v>11.129999999999999</v>
      </c>
      <c r="L196" s="8">
        <f t="shared" si="14"/>
        <v>1057.3499999999999</v>
      </c>
      <c r="M196" s="3" t="s">
        <v>2</v>
      </c>
      <c r="N196" s="3" t="s">
        <v>220</v>
      </c>
      <c r="O196" s="3" t="s">
        <v>79</v>
      </c>
    </row>
    <row r="197" spans="1:20" x14ac:dyDescent="0.25">
      <c r="A197" s="3">
        <v>2021</v>
      </c>
      <c r="B197" s="3">
        <v>6</v>
      </c>
      <c r="C197" s="3" t="s">
        <v>0</v>
      </c>
      <c r="D197" s="3" t="s">
        <v>227</v>
      </c>
      <c r="E197" s="3">
        <v>88.9</v>
      </c>
      <c r="F197" s="1">
        <f t="shared" si="12"/>
        <v>13.84</v>
      </c>
      <c r="G197" s="2" t="s">
        <v>1</v>
      </c>
      <c r="H197" s="3">
        <v>12</v>
      </c>
      <c r="I197" s="3">
        <f t="shared" si="15"/>
        <v>114</v>
      </c>
      <c r="J197" s="7">
        <f t="shared" si="11"/>
        <v>25.97</v>
      </c>
      <c r="K197" s="7">
        <f t="shared" si="13"/>
        <v>12.984999999999999</v>
      </c>
      <c r="L197" s="8">
        <f t="shared" si="14"/>
        <v>1480.29</v>
      </c>
      <c r="M197" s="3" t="s">
        <v>197</v>
      </c>
      <c r="N197" s="3" t="s">
        <v>221</v>
      </c>
      <c r="O197" s="3" t="s">
        <v>79</v>
      </c>
    </row>
    <row r="198" spans="1:20" x14ac:dyDescent="0.25">
      <c r="A198" s="3">
        <v>2021</v>
      </c>
      <c r="B198" s="3">
        <v>6</v>
      </c>
      <c r="C198" s="3" t="s">
        <v>0</v>
      </c>
      <c r="D198" s="3" t="s">
        <v>228</v>
      </c>
      <c r="E198" s="3">
        <v>73</v>
      </c>
      <c r="F198" s="1">
        <f t="shared" si="12"/>
        <v>9.67</v>
      </c>
      <c r="G198" s="2" t="s">
        <v>1</v>
      </c>
      <c r="H198" s="3">
        <v>32</v>
      </c>
      <c r="I198" s="3">
        <f t="shared" si="15"/>
        <v>304</v>
      </c>
      <c r="J198" s="7">
        <f t="shared" si="11"/>
        <v>18.54</v>
      </c>
      <c r="K198" s="7">
        <f t="shared" si="13"/>
        <v>13.904999999999999</v>
      </c>
      <c r="L198" s="8">
        <f t="shared" si="14"/>
        <v>4227.12</v>
      </c>
      <c r="M198" s="3" t="s">
        <v>2</v>
      </c>
      <c r="N198" s="3" t="s">
        <v>222</v>
      </c>
      <c r="O198" s="3" t="s">
        <v>79</v>
      </c>
    </row>
    <row r="199" spans="1:20" x14ac:dyDescent="0.25">
      <c r="A199" s="3">
        <v>2021</v>
      </c>
      <c r="B199" s="3">
        <v>6</v>
      </c>
      <c r="C199" s="3" t="s">
        <v>0</v>
      </c>
      <c r="D199" s="3" t="s">
        <v>228</v>
      </c>
      <c r="E199" s="3">
        <v>73</v>
      </c>
      <c r="F199" s="1">
        <f t="shared" si="12"/>
        <v>9.67</v>
      </c>
      <c r="G199" s="2" t="s">
        <v>1</v>
      </c>
      <c r="H199" s="3">
        <v>44</v>
      </c>
      <c r="I199" s="3">
        <f t="shared" si="15"/>
        <v>418</v>
      </c>
      <c r="J199" s="7">
        <f t="shared" si="11"/>
        <v>18.54</v>
      </c>
      <c r="K199" s="7">
        <f t="shared" si="13"/>
        <v>13.904999999999999</v>
      </c>
      <c r="L199" s="8">
        <f t="shared" si="14"/>
        <v>5812.29</v>
      </c>
      <c r="M199" s="3" t="s">
        <v>2</v>
      </c>
      <c r="N199" s="3" t="s">
        <v>77</v>
      </c>
      <c r="O199" s="3" t="s">
        <v>79</v>
      </c>
      <c r="S199" s="3" t="s">
        <v>102</v>
      </c>
      <c r="T199" s="4">
        <v>2200606.2400000002</v>
      </c>
    </row>
    <row r="200" spans="1:20" x14ac:dyDescent="0.25">
      <c r="A200" s="3">
        <v>2021</v>
      </c>
      <c r="B200" s="3">
        <v>6</v>
      </c>
      <c r="C200" s="3" t="s">
        <v>0</v>
      </c>
      <c r="D200" s="3" t="s">
        <v>229</v>
      </c>
      <c r="E200" s="3">
        <v>88.9</v>
      </c>
      <c r="F200" s="1">
        <f t="shared" si="12"/>
        <v>13.84</v>
      </c>
      <c r="G200" s="2" t="s">
        <v>1</v>
      </c>
      <c r="H200" s="3">
        <v>32</v>
      </c>
      <c r="I200" s="3">
        <f t="shared" si="15"/>
        <v>304</v>
      </c>
      <c r="J200" s="7">
        <f t="shared" si="11"/>
        <v>25.97</v>
      </c>
      <c r="K200" s="7">
        <f t="shared" si="13"/>
        <v>12.984999999999999</v>
      </c>
      <c r="L200" s="8">
        <f t="shared" si="14"/>
        <v>3947.4399999999996</v>
      </c>
      <c r="M200" s="3" t="s">
        <v>197</v>
      </c>
      <c r="N200" s="3" t="s">
        <v>223</v>
      </c>
      <c r="O200" s="3" t="s">
        <v>79</v>
      </c>
      <c r="Q200" s="28">
        <f>SUM(L161:L200)</f>
        <v>214529.79170000009</v>
      </c>
      <c r="R200" s="3" t="s">
        <v>167</v>
      </c>
      <c r="S200" s="3" t="s">
        <v>103</v>
      </c>
      <c r="T200" s="4">
        <f>SUM(T199+Q200)</f>
        <v>2415136.0317000002</v>
      </c>
    </row>
    <row r="201" spans="1:20" x14ac:dyDescent="0.25">
      <c r="F201" s="1" t="str">
        <f t="shared" si="12"/>
        <v>ENTER WEIGHT</v>
      </c>
      <c r="G201" s="2"/>
      <c r="J201" s="7" t="str">
        <f t="shared" si="11"/>
        <v>ENTER WEIGHT</v>
      </c>
      <c r="K201" s="7" t="b">
        <f t="shared" si="13"/>
        <v>0</v>
      </c>
      <c r="L201" s="8">
        <f t="shared" si="14"/>
        <v>0</v>
      </c>
    </row>
    <row r="202" spans="1:20" x14ac:dyDescent="0.25">
      <c r="F202" s="1" t="str">
        <f t="shared" si="12"/>
        <v>ENTER WEIGHT</v>
      </c>
      <c r="G202" s="2"/>
      <c r="J202" s="7" t="str">
        <f t="shared" si="11"/>
        <v>ENTER WEIGHT</v>
      </c>
      <c r="K202" s="7" t="b">
        <f t="shared" si="13"/>
        <v>0</v>
      </c>
      <c r="L202" s="8">
        <f t="shared" si="14"/>
        <v>0</v>
      </c>
    </row>
    <row r="203" spans="1:20" x14ac:dyDescent="0.25">
      <c r="F203" s="1" t="str">
        <f t="shared" si="12"/>
        <v>ENTER WEIGHT</v>
      </c>
      <c r="G203" s="2"/>
      <c r="J203" s="7" t="str">
        <f t="shared" si="11"/>
        <v>ENTER WEIGHT</v>
      </c>
      <c r="K203" s="7" t="b">
        <f t="shared" si="13"/>
        <v>0</v>
      </c>
      <c r="L203" s="8">
        <f t="shared" si="14"/>
        <v>0</v>
      </c>
    </row>
    <row r="204" spans="1:20" x14ac:dyDescent="0.25">
      <c r="F204" s="1" t="str">
        <f t="shared" si="12"/>
        <v>ENTER WEIGHT</v>
      </c>
      <c r="G204" s="2"/>
      <c r="J204" s="7" t="str">
        <f t="shared" si="11"/>
        <v>ENTER WEIGHT</v>
      </c>
      <c r="K204" s="7" t="b">
        <f t="shared" si="13"/>
        <v>0</v>
      </c>
      <c r="L204" s="8">
        <f t="shared" si="14"/>
        <v>0</v>
      </c>
    </row>
    <row r="205" spans="1:20" x14ac:dyDescent="0.25">
      <c r="F205" s="1" t="str">
        <f t="shared" si="12"/>
        <v>ENTER WEIGHT</v>
      </c>
      <c r="G205" s="2"/>
      <c r="J205" s="7" t="str">
        <f t="shared" si="11"/>
        <v>ENTER WEIGHT</v>
      </c>
      <c r="K205" s="7" t="b">
        <f t="shared" si="13"/>
        <v>0</v>
      </c>
      <c r="L205" s="8">
        <f t="shared" si="14"/>
        <v>0</v>
      </c>
    </row>
    <row r="206" spans="1:20" x14ac:dyDescent="0.25">
      <c r="F206" s="1" t="str">
        <f t="shared" si="12"/>
        <v>ENTER WEIGHT</v>
      </c>
      <c r="G206" s="2"/>
      <c r="J206" s="7" t="str">
        <f t="shared" si="11"/>
        <v>ENTER WEIGHT</v>
      </c>
      <c r="K206" s="7" t="b">
        <f t="shared" si="13"/>
        <v>0</v>
      </c>
      <c r="L206" s="8">
        <f t="shared" si="14"/>
        <v>0</v>
      </c>
    </row>
    <row r="207" spans="1:20" x14ac:dyDescent="0.25">
      <c r="F207" s="1" t="str">
        <f t="shared" si="12"/>
        <v>ENTER WEIGHT</v>
      </c>
      <c r="G207" s="2"/>
      <c r="J207" s="7" t="str">
        <f t="shared" si="11"/>
        <v>ENTER WEIGHT</v>
      </c>
      <c r="K207" s="7" t="b">
        <f t="shared" si="13"/>
        <v>0</v>
      </c>
      <c r="L207" s="8">
        <f t="shared" si="14"/>
        <v>0</v>
      </c>
    </row>
    <row r="208" spans="1:20" x14ac:dyDescent="0.25">
      <c r="F208" s="1" t="str">
        <f t="shared" si="12"/>
        <v>ENTER WEIGHT</v>
      </c>
      <c r="G208" s="2"/>
      <c r="J208" s="7" t="str">
        <f t="shared" si="11"/>
        <v>ENTER WEIGHT</v>
      </c>
      <c r="K208" s="7" t="b">
        <f t="shared" si="13"/>
        <v>0</v>
      </c>
      <c r="L208" s="8">
        <f t="shared" si="14"/>
        <v>0</v>
      </c>
    </row>
    <row r="209" spans="6:12" x14ac:dyDescent="0.25">
      <c r="F209" s="1" t="str">
        <f t="shared" si="12"/>
        <v>ENTER WEIGHT</v>
      </c>
      <c r="G209" s="2"/>
      <c r="J209" s="7" t="str">
        <f t="shared" si="11"/>
        <v>ENTER WEIGHT</v>
      </c>
      <c r="K209" s="7" t="b">
        <f t="shared" si="13"/>
        <v>0</v>
      </c>
      <c r="L209" s="8">
        <f t="shared" si="14"/>
        <v>0</v>
      </c>
    </row>
    <row r="210" spans="6:12" x14ac:dyDescent="0.25">
      <c r="F210" s="1" t="str">
        <f t="shared" si="12"/>
        <v>ENTER WEIGHT</v>
      </c>
      <c r="G210" s="2"/>
      <c r="J210" s="7" t="str">
        <f t="shared" si="11"/>
        <v>ENTER WEIGHT</v>
      </c>
      <c r="K210" s="7" t="b">
        <f t="shared" si="13"/>
        <v>0</v>
      </c>
      <c r="L210" s="8">
        <f t="shared" si="14"/>
        <v>0</v>
      </c>
    </row>
    <row r="211" spans="6:12" x14ac:dyDescent="0.25">
      <c r="F211" s="1" t="str">
        <f t="shared" si="12"/>
        <v>ENTER WEIGHT</v>
      </c>
      <c r="G211" s="2"/>
      <c r="J211" s="7" t="str">
        <f t="shared" ref="J211:J274" si="16">IF($E211=60.3,14.84,IF($E211=73,18.54,IF($E211=88.9,25.97,IF(AND($E211=114.3, $F211=17.26),25.97,IF(AND($E211=177.8, $F211=34.23),50.76,IF(AND($E211=244.5,$F211=53.57),79.18,"ENTER WEIGHT"))))))</f>
        <v>ENTER WEIGHT</v>
      </c>
      <c r="K211" s="7" t="b">
        <f t="shared" si="13"/>
        <v>0</v>
      </c>
      <c r="L211" s="8">
        <f t="shared" si="14"/>
        <v>0</v>
      </c>
    </row>
    <row r="212" spans="6:12" x14ac:dyDescent="0.25">
      <c r="F212" s="1" t="str">
        <f t="shared" si="12"/>
        <v>ENTER WEIGHT</v>
      </c>
      <c r="G212" s="2"/>
      <c r="J212" s="7" t="str">
        <f t="shared" si="16"/>
        <v>ENTER WEIGHT</v>
      </c>
      <c r="K212" s="7" t="b">
        <f t="shared" si="13"/>
        <v>0</v>
      </c>
      <c r="L212" s="8">
        <f t="shared" si="14"/>
        <v>0</v>
      </c>
    </row>
    <row r="213" spans="6:12" x14ac:dyDescent="0.25">
      <c r="F213" s="1" t="str">
        <f t="shared" si="12"/>
        <v>ENTER WEIGHT</v>
      </c>
      <c r="G213" s="2"/>
      <c r="J213" s="7" t="str">
        <f t="shared" si="16"/>
        <v>ENTER WEIGHT</v>
      </c>
      <c r="K213" s="7" t="b">
        <f t="shared" si="13"/>
        <v>0</v>
      </c>
      <c r="L213" s="8">
        <f t="shared" si="14"/>
        <v>0</v>
      </c>
    </row>
    <row r="214" spans="6:12" x14ac:dyDescent="0.25">
      <c r="F214" s="1" t="str">
        <f t="shared" si="12"/>
        <v>ENTER WEIGHT</v>
      </c>
      <c r="G214" s="2"/>
      <c r="J214" s="7" t="str">
        <f t="shared" si="16"/>
        <v>ENTER WEIGHT</v>
      </c>
      <c r="K214" s="7" t="b">
        <f t="shared" si="13"/>
        <v>0</v>
      </c>
      <c r="L214" s="8">
        <f t="shared" si="14"/>
        <v>0</v>
      </c>
    </row>
    <row r="215" spans="6:12" x14ac:dyDescent="0.25">
      <c r="F215" s="1" t="str">
        <f t="shared" si="12"/>
        <v>ENTER WEIGHT</v>
      </c>
      <c r="G215" s="2"/>
      <c r="J215" s="7" t="str">
        <f t="shared" si="16"/>
        <v>ENTER WEIGHT</v>
      </c>
      <c r="K215" s="7" t="b">
        <f t="shared" si="13"/>
        <v>0</v>
      </c>
      <c r="L215" s="8">
        <f t="shared" si="14"/>
        <v>0</v>
      </c>
    </row>
    <row r="216" spans="6:12" x14ac:dyDescent="0.25">
      <c r="F216" s="1" t="str">
        <f t="shared" si="12"/>
        <v>ENTER WEIGHT</v>
      </c>
      <c r="G216" s="2"/>
      <c r="J216" s="7" t="str">
        <f t="shared" si="16"/>
        <v>ENTER WEIGHT</v>
      </c>
      <c r="K216" s="7" t="b">
        <f t="shared" si="13"/>
        <v>0</v>
      </c>
      <c r="L216" s="8">
        <f t="shared" si="14"/>
        <v>0</v>
      </c>
    </row>
    <row r="217" spans="6:12" x14ac:dyDescent="0.25">
      <c r="F217" s="1" t="str">
        <f t="shared" si="12"/>
        <v>ENTER WEIGHT</v>
      </c>
      <c r="G217" s="2"/>
      <c r="J217" s="7" t="str">
        <f t="shared" si="16"/>
        <v>ENTER WEIGHT</v>
      </c>
      <c r="K217" s="7" t="b">
        <f t="shared" si="13"/>
        <v>0</v>
      </c>
      <c r="L217" s="8">
        <f t="shared" si="14"/>
        <v>0</v>
      </c>
    </row>
    <row r="218" spans="6:12" x14ac:dyDescent="0.25">
      <c r="F218" s="1" t="str">
        <f t="shared" si="12"/>
        <v>ENTER WEIGHT</v>
      </c>
      <c r="G218" s="2"/>
      <c r="J218" s="7" t="str">
        <f t="shared" si="16"/>
        <v>ENTER WEIGHT</v>
      </c>
      <c r="K218" s="7" t="b">
        <f t="shared" si="13"/>
        <v>0</v>
      </c>
      <c r="L218" s="8">
        <f t="shared" si="14"/>
        <v>0</v>
      </c>
    </row>
    <row r="219" spans="6:12" x14ac:dyDescent="0.25">
      <c r="F219" s="1" t="str">
        <f t="shared" si="12"/>
        <v>ENTER WEIGHT</v>
      </c>
      <c r="G219" s="2"/>
      <c r="J219" s="7" t="str">
        <f t="shared" si="16"/>
        <v>ENTER WEIGHT</v>
      </c>
      <c r="K219" s="7" t="b">
        <f t="shared" si="13"/>
        <v>0</v>
      </c>
      <c r="L219" s="8">
        <f t="shared" si="14"/>
        <v>0</v>
      </c>
    </row>
    <row r="220" spans="6:12" x14ac:dyDescent="0.25">
      <c r="F220" s="1" t="str">
        <f t="shared" si="12"/>
        <v>ENTER WEIGHT</v>
      </c>
      <c r="G220" s="2"/>
      <c r="J220" s="7" t="str">
        <f t="shared" si="16"/>
        <v>ENTER WEIGHT</v>
      </c>
      <c r="K220" s="7" t="b">
        <f t="shared" si="13"/>
        <v>0</v>
      </c>
      <c r="L220" s="8">
        <f t="shared" si="14"/>
        <v>0</v>
      </c>
    </row>
    <row r="221" spans="6:12" x14ac:dyDescent="0.25">
      <c r="F221" s="1" t="str">
        <f t="shared" si="12"/>
        <v>ENTER WEIGHT</v>
      </c>
      <c r="G221" s="2"/>
      <c r="J221" s="7" t="str">
        <f t="shared" si="16"/>
        <v>ENTER WEIGHT</v>
      </c>
      <c r="K221" s="7" t="b">
        <f t="shared" si="13"/>
        <v>0</v>
      </c>
      <c r="L221" s="8">
        <f t="shared" si="14"/>
        <v>0</v>
      </c>
    </row>
    <row r="222" spans="6:12" x14ac:dyDescent="0.25">
      <c r="F222" s="1" t="str">
        <f t="shared" si="12"/>
        <v>ENTER WEIGHT</v>
      </c>
      <c r="G222" s="2"/>
      <c r="J222" s="7" t="str">
        <f t="shared" si="16"/>
        <v>ENTER WEIGHT</v>
      </c>
      <c r="K222" s="7" t="b">
        <f t="shared" si="13"/>
        <v>0</v>
      </c>
      <c r="L222" s="8">
        <f t="shared" si="14"/>
        <v>0</v>
      </c>
    </row>
    <row r="223" spans="6:12" x14ac:dyDescent="0.25">
      <c r="F223" s="1" t="str">
        <f t="shared" si="12"/>
        <v>ENTER WEIGHT</v>
      </c>
      <c r="G223" s="2"/>
      <c r="J223" s="7" t="str">
        <f t="shared" si="16"/>
        <v>ENTER WEIGHT</v>
      </c>
      <c r="K223" s="7" t="b">
        <f t="shared" si="13"/>
        <v>0</v>
      </c>
      <c r="L223" s="8">
        <f t="shared" si="14"/>
        <v>0</v>
      </c>
    </row>
    <row r="224" spans="6:12" x14ac:dyDescent="0.25">
      <c r="F224" s="1" t="str">
        <f t="shared" si="12"/>
        <v>ENTER WEIGHT</v>
      </c>
      <c r="G224" s="2"/>
      <c r="J224" s="7" t="str">
        <f t="shared" si="16"/>
        <v>ENTER WEIGHT</v>
      </c>
      <c r="K224" s="7" t="b">
        <f t="shared" si="13"/>
        <v>0</v>
      </c>
      <c r="L224" s="8">
        <f t="shared" si="14"/>
        <v>0</v>
      </c>
    </row>
    <row r="225" spans="6:12" x14ac:dyDescent="0.25">
      <c r="F225" s="1" t="str">
        <f t="shared" ref="F225:F288" si="17">IF($E225=60.3,6.99,IF($E225=73,9.67,IF($E225=88.9,13.84,IF($E225=114.3,17.26,IF($E225=177.8,34.23,IF($E225=244.5,53.57,"ENTER WEIGHT"))))))</f>
        <v>ENTER WEIGHT</v>
      </c>
      <c r="G225" s="2"/>
      <c r="J225" s="7" t="str">
        <f t="shared" si="16"/>
        <v>ENTER WEIGHT</v>
      </c>
      <c r="K225" s="7" t="b">
        <f t="shared" si="13"/>
        <v>0</v>
      </c>
      <c r="L225" s="8">
        <f t="shared" si="14"/>
        <v>0</v>
      </c>
    </row>
    <row r="226" spans="6:12" x14ac:dyDescent="0.25">
      <c r="F226" s="1" t="str">
        <f t="shared" si="17"/>
        <v>ENTER WEIGHT</v>
      </c>
      <c r="G226" s="2"/>
      <c r="J226" s="7" t="str">
        <f t="shared" si="16"/>
        <v>ENTER WEIGHT</v>
      </c>
      <c r="K226" s="7" t="b">
        <f t="shared" si="13"/>
        <v>0</v>
      </c>
      <c r="L226" s="8">
        <f t="shared" si="14"/>
        <v>0</v>
      </c>
    </row>
    <row r="227" spans="6:12" x14ac:dyDescent="0.25">
      <c r="F227" s="1" t="str">
        <f t="shared" si="17"/>
        <v>ENTER WEIGHT</v>
      </c>
      <c r="G227" s="2"/>
      <c r="J227" s="7" t="str">
        <f t="shared" si="16"/>
        <v>ENTER WEIGHT</v>
      </c>
      <c r="K227" s="7" t="b">
        <f t="shared" si="13"/>
        <v>0</v>
      </c>
      <c r="L227" s="8">
        <f t="shared" si="14"/>
        <v>0</v>
      </c>
    </row>
    <row r="228" spans="6:12" x14ac:dyDescent="0.25">
      <c r="F228" s="1" t="str">
        <f t="shared" si="17"/>
        <v>ENTER WEIGHT</v>
      </c>
      <c r="G228" s="2"/>
      <c r="J228" s="7" t="str">
        <f t="shared" si="16"/>
        <v>ENTER WEIGHT</v>
      </c>
      <c r="K228" s="7" t="b">
        <f t="shared" si="13"/>
        <v>0</v>
      </c>
      <c r="L228" s="8">
        <f t="shared" si="14"/>
        <v>0</v>
      </c>
    </row>
    <row r="229" spans="6:12" x14ac:dyDescent="0.25">
      <c r="F229" s="1" t="str">
        <f t="shared" si="17"/>
        <v>ENTER WEIGHT</v>
      </c>
      <c r="G229" s="2"/>
      <c r="J229" s="7" t="str">
        <f t="shared" si="16"/>
        <v>ENTER WEIGHT</v>
      </c>
      <c r="K229" s="7" t="b">
        <f t="shared" si="13"/>
        <v>0</v>
      </c>
      <c r="L229" s="8">
        <f t="shared" si="14"/>
        <v>0</v>
      </c>
    </row>
    <row r="230" spans="6:12" x14ac:dyDescent="0.25">
      <c r="F230" s="1" t="str">
        <f t="shared" si="17"/>
        <v>ENTER WEIGHT</v>
      </c>
      <c r="G230" s="2"/>
      <c r="J230" s="7" t="str">
        <f t="shared" si="16"/>
        <v>ENTER WEIGHT</v>
      </c>
      <c r="K230" s="7" t="b">
        <f t="shared" si="13"/>
        <v>0</v>
      </c>
      <c r="L230" s="8">
        <f t="shared" si="14"/>
        <v>0</v>
      </c>
    </row>
    <row r="231" spans="6:12" x14ac:dyDescent="0.25">
      <c r="F231" s="1" t="str">
        <f t="shared" si="17"/>
        <v>ENTER WEIGHT</v>
      </c>
      <c r="G231" s="2"/>
      <c r="J231" s="7" t="str">
        <f t="shared" si="16"/>
        <v>ENTER WEIGHT</v>
      </c>
      <c r="K231" s="7" t="b">
        <f t="shared" si="13"/>
        <v>0</v>
      </c>
      <c r="L231" s="8">
        <f t="shared" si="14"/>
        <v>0</v>
      </c>
    </row>
    <row r="232" spans="6:12" x14ac:dyDescent="0.25">
      <c r="F232" s="1" t="str">
        <f t="shared" si="17"/>
        <v>ENTER WEIGHT</v>
      </c>
      <c r="G232" s="2"/>
      <c r="J232" s="7" t="str">
        <f t="shared" si="16"/>
        <v>ENTER WEIGHT</v>
      </c>
      <c r="K232" s="7" t="b">
        <f t="shared" ref="K232:K295" si="18">IF(M232="NEW",J232*1,IF(M232="YELLOW",J232*0.75,IF(M232="BLUE",J232*0.5)))</f>
        <v>0</v>
      </c>
      <c r="L232" s="8">
        <f t="shared" ref="L232:L295" si="19">I232*K232</f>
        <v>0</v>
      </c>
    </row>
    <row r="233" spans="6:12" x14ac:dyDescent="0.25">
      <c r="F233" s="1" t="str">
        <f t="shared" si="17"/>
        <v>ENTER WEIGHT</v>
      </c>
      <c r="G233" s="2"/>
      <c r="J233" s="7" t="str">
        <f t="shared" si="16"/>
        <v>ENTER WEIGHT</v>
      </c>
      <c r="K233" s="7" t="b">
        <f t="shared" si="18"/>
        <v>0</v>
      </c>
      <c r="L233" s="8">
        <f t="shared" si="19"/>
        <v>0</v>
      </c>
    </row>
    <row r="234" spans="6:12" x14ac:dyDescent="0.25">
      <c r="F234" s="1" t="str">
        <f t="shared" si="17"/>
        <v>ENTER WEIGHT</v>
      </c>
      <c r="G234" s="2"/>
      <c r="J234" s="7" t="str">
        <f t="shared" si="16"/>
        <v>ENTER WEIGHT</v>
      </c>
      <c r="K234" s="7" t="b">
        <f t="shared" si="18"/>
        <v>0</v>
      </c>
      <c r="L234" s="8">
        <f t="shared" si="19"/>
        <v>0</v>
      </c>
    </row>
    <row r="235" spans="6:12" x14ac:dyDescent="0.25">
      <c r="F235" s="1" t="str">
        <f t="shared" si="17"/>
        <v>ENTER WEIGHT</v>
      </c>
      <c r="G235" s="2"/>
      <c r="J235" s="7" t="str">
        <f t="shared" si="16"/>
        <v>ENTER WEIGHT</v>
      </c>
      <c r="K235" s="7" t="b">
        <f t="shared" si="18"/>
        <v>0</v>
      </c>
      <c r="L235" s="8">
        <f t="shared" si="19"/>
        <v>0</v>
      </c>
    </row>
    <row r="236" spans="6:12" x14ac:dyDescent="0.25">
      <c r="F236" s="1" t="str">
        <f t="shared" si="17"/>
        <v>ENTER WEIGHT</v>
      </c>
      <c r="G236" s="2"/>
      <c r="J236" s="7" t="str">
        <f t="shared" si="16"/>
        <v>ENTER WEIGHT</v>
      </c>
      <c r="K236" s="7" t="b">
        <f t="shared" si="18"/>
        <v>0</v>
      </c>
      <c r="L236" s="8">
        <f t="shared" si="19"/>
        <v>0</v>
      </c>
    </row>
    <row r="237" spans="6:12" x14ac:dyDescent="0.25">
      <c r="F237" s="1" t="str">
        <f t="shared" si="17"/>
        <v>ENTER WEIGHT</v>
      </c>
      <c r="G237" s="2"/>
      <c r="J237" s="7" t="str">
        <f t="shared" si="16"/>
        <v>ENTER WEIGHT</v>
      </c>
      <c r="K237" s="7" t="b">
        <f t="shared" si="18"/>
        <v>0</v>
      </c>
      <c r="L237" s="8">
        <f t="shared" si="19"/>
        <v>0</v>
      </c>
    </row>
    <row r="238" spans="6:12" x14ac:dyDescent="0.25">
      <c r="F238" s="1" t="str">
        <f t="shared" si="17"/>
        <v>ENTER WEIGHT</v>
      </c>
      <c r="G238" s="2"/>
      <c r="J238" s="7" t="str">
        <f t="shared" si="16"/>
        <v>ENTER WEIGHT</v>
      </c>
      <c r="K238" s="7" t="b">
        <f t="shared" si="18"/>
        <v>0</v>
      </c>
      <c r="L238" s="8">
        <f t="shared" si="19"/>
        <v>0</v>
      </c>
    </row>
    <row r="239" spans="6:12" x14ac:dyDescent="0.25">
      <c r="F239" s="1" t="str">
        <f t="shared" si="17"/>
        <v>ENTER WEIGHT</v>
      </c>
      <c r="G239" s="2"/>
      <c r="J239" s="7" t="str">
        <f t="shared" si="16"/>
        <v>ENTER WEIGHT</v>
      </c>
      <c r="K239" s="7" t="b">
        <f t="shared" si="18"/>
        <v>0</v>
      </c>
      <c r="L239" s="8">
        <f t="shared" si="19"/>
        <v>0</v>
      </c>
    </row>
    <row r="240" spans="6:12" x14ac:dyDescent="0.25">
      <c r="F240" s="1" t="str">
        <f t="shared" si="17"/>
        <v>ENTER WEIGHT</v>
      </c>
      <c r="G240" s="2"/>
      <c r="J240" s="7" t="str">
        <f t="shared" si="16"/>
        <v>ENTER WEIGHT</v>
      </c>
      <c r="K240" s="7" t="b">
        <f t="shared" si="18"/>
        <v>0</v>
      </c>
      <c r="L240" s="8">
        <f t="shared" si="19"/>
        <v>0</v>
      </c>
    </row>
    <row r="241" spans="6:12" x14ac:dyDescent="0.25">
      <c r="F241" s="1" t="str">
        <f t="shared" si="17"/>
        <v>ENTER WEIGHT</v>
      </c>
      <c r="G241" s="2"/>
      <c r="J241" s="7" t="str">
        <f t="shared" si="16"/>
        <v>ENTER WEIGHT</v>
      </c>
      <c r="K241" s="7" t="b">
        <f t="shared" si="18"/>
        <v>0</v>
      </c>
      <c r="L241" s="8">
        <f t="shared" si="19"/>
        <v>0</v>
      </c>
    </row>
    <row r="242" spans="6:12" x14ac:dyDescent="0.25">
      <c r="F242" s="1" t="str">
        <f t="shared" si="17"/>
        <v>ENTER WEIGHT</v>
      </c>
      <c r="G242" s="2"/>
      <c r="J242" s="7" t="str">
        <f t="shared" si="16"/>
        <v>ENTER WEIGHT</v>
      </c>
      <c r="K242" s="7" t="b">
        <f t="shared" si="18"/>
        <v>0</v>
      </c>
      <c r="L242" s="8">
        <f t="shared" si="19"/>
        <v>0</v>
      </c>
    </row>
    <row r="243" spans="6:12" x14ac:dyDescent="0.25">
      <c r="F243" s="1" t="str">
        <f t="shared" si="17"/>
        <v>ENTER WEIGHT</v>
      </c>
      <c r="G243" s="2"/>
      <c r="J243" s="7" t="str">
        <f t="shared" si="16"/>
        <v>ENTER WEIGHT</v>
      </c>
      <c r="K243" s="7" t="b">
        <f t="shared" si="18"/>
        <v>0</v>
      </c>
      <c r="L243" s="8">
        <f t="shared" si="19"/>
        <v>0</v>
      </c>
    </row>
    <row r="244" spans="6:12" x14ac:dyDescent="0.25">
      <c r="F244" s="1" t="str">
        <f t="shared" si="17"/>
        <v>ENTER WEIGHT</v>
      </c>
      <c r="G244" s="2"/>
      <c r="J244" s="7" t="str">
        <f t="shared" si="16"/>
        <v>ENTER WEIGHT</v>
      </c>
      <c r="K244" s="7" t="b">
        <f t="shared" si="18"/>
        <v>0</v>
      </c>
      <c r="L244" s="8">
        <f t="shared" si="19"/>
        <v>0</v>
      </c>
    </row>
    <row r="245" spans="6:12" x14ac:dyDescent="0.25">
      <c r="F245" s="1" t="str">
        <f t="shared" si="17"/>
        <v>ENTER WEIGHT</v>
      </c>
      <c r="G245" s="2"/>
      <c r="J245" s="7" t="str">
        <f t="shared" si="16"/>
        <v>ENTER WEIGHT</v>
      </c>
      <c r="K245" s="7" t="b">
        <f t="shared" si="18"/>
        <v>0</v>
      </c>
      <c r="L245" s="8">
        <f t="shared" si="19"/>
        <v>0</v>
      </c>
    </row>
    <row r="246" spans="6:12" x14ac:dyDescent="0.25">
      <c r="F246" s="1" t="str">
        <f t="shared" si="17"/>
        <v>ENTER WEIGHT</v>
      </c>
      <c r="G246" s="2"/>
      <c r="J246" s="7" t="str">
        <f t="shared" si="16"/>
        <v>ENTER WEIGHT</v>
      </c>
      <c r="K246" s="7" t="b">
        <f t="shared" si="18"/>
        <v>0</v>
      </c>
      <c r="L246" s="8">
        <f t="shared" si="19"/>
        <v>0</v>
      </c>
    </row>
    <row r="247" spans="6:12" x14ac:dyDescent="0.25">
      <c r="F247" s="1" t="str">
        <f t="shared" si="17"/>
        <v>ENTER WEIGHT</v>
      </c>
      <c r="G247" s="2"/>
      <c r="J247" s="7" t="str">
        <f t="shared" si="16"/>
        <v>ENTER WEIGHT</v>
      </c>
      <c r="K247" s="7" t="b">
        <f t="shared" si="18"/>
        <v>0</v>
      </c>
      <c r="L247" s="8">
        <f t="shared" si="19"/>
        <v>0</v>
      </c>
    </row>
    <row r="248" spans="6:12" x14ac:dyDescent="0.25">
      <c r="F248" s="1" t="str">
        <f t="shared" si="17"/>
        <v>ENTER WEIGHT</v>
      </c>
      <c r="G248" s="2"/>
      <c r="J248" s="7" t="str">
        <f t="shared" si="16"/>
        <v>ENTER WEIGHT</v>
      </c>
      <c r="K248" s="7" t="b">
        <f t="shared" si="18"/>
        <v>0</v>
      </c>
      <c r="L248" s="8">
        <f t="shared" si="19"/>
        <v>0</v>
      </c>
    </row>
    <row r="249" spans="6:12" x14ac:dyDescent="0.25">
      <c r="F249" s="1" t="str">
        <f t="shared" si="17"/>
        <v>ENTER WEIGHT</v>
      </c>
      <c r="G249" s="2"/>
      <c r="J249" s="7" t="str">
        <f t="shared" si="16"/>
        <v>ENTER WEIGHT</v>
      </c>
      <c r="K249" s="7" t="b">
        <f t="shared" si="18"/>
        <v>0</v>
      </c>
      <c r="L249" s="8">
        <f t="shared" si="19"/>
        <v>0</v>
      </c>
    </row>
    <row r="250" spans="6:12" x14ac:dyDescent="0.25">
      <c r="F250" s="1" t="str">
        <f t="shared" si="17"/>
        <v>ENTER WEIGHT</v>
      </c>
      <c r="G250" s="2"/>
      <c r="J250" s="7" t="str">
        <f t="shared" si="16"/>
        <v>ENTER WEIGHT</v>
      </c>
      <c r="K250" s="7" t="b">
        <f t="shared" si="18"/>
        <v>0</v>
      </c>
      <c r="L250" s="8">
        <f t="shared" si="19"/>
        <v>0</v>
      </c>
    </row>
    <row r="251" spans="6:12" x14ac:dyDescent="0.25">
      <c r="F251" s="1" t="str">
        <f t="shared" si="17"/>
        <v>ENTER WEIGHT</v>
      </c>
      <c r="G251" s="2"/>
      <c r="J251" s="7" t="str">
        <f t="shared" si="16"/>
        <v>ENTER WEIGHT</v>
      </c>
      <c r="K251" s="7" t="b">
        <f t="shared" si="18"/>
        <v>0</v>
      </c>
      <c r="L251" s="8">
        <f t="shared" si="19"/>
        <v>0</v>
      </c>
    </row>
    <row r="252" spans="6:12" x14ac:dyDescent="0.25">
      <c r="F252" s="1" t="str">
        <f t="shared" si="17"/>
        <v>ENTER WEIGHT</v>
      </c>
      <c r="G252" s="2"/>
      <c r="J252" s="7" t="str">
        <f t="shared" si="16"/>
        <v>ENTER WEIGHT</v>
      </c>
      <c r="K252" s="7" t="b">
        <f t="shared" si="18"/>
        <v>0</v>
      </c>
      <c r="L252" s="8">
        <f t="shared" si="19"/>
        <v>0</v>
      </c>
    </row>
    <row r="253" spans="6:12" x14ac:dyDescent="0.25">
      <c r="F253" s="1" t="str">
        <f t="shared" si="17"/>
        <v>ENTER WEIGHT</v>
      </c>
      <c r="G253" s="2"/>
      <c r="J253" s="7" t="str">
        <f t="shared" si="16"/>
        <v>ENTER WEIGHT</v>
      </c>
      <c r="K253" s="7" t="b">
        <f t="shared" si="18"/>
        <v>0</v>
      </c>
      <c r="L253" s="8">
        <f t="shared" si="19"/>
        <v>0</v>
      </c>
    </row>
    <row r="254" spans="6:12" x14ac:dyDescent="0.25">
      <c r="F254" s="1" t="str">
        <f t="shared" si="17"/>
        <v>ENTER WEIGHT</v>
      </c>
      <c r="G254" s="2"/>
      <c r="J254" s="7" t="str">
        <f t="shared" si="16"/>
        <v>ENTER WEIGHT</v>
      </c>
      <c r="K254" s="7" t="b">
        <f t="shared" si="18"/>
        <v>0</v>
      </c>
      <c r="L254" s="8">
        <f t="shared" si="19"/>
        <v>0</v>
      </c>
    </row>
    <row r="255" spans="6:12" x14ac:dyDescent="0.25">
      <c r="F255" s="1" t="str">
        <f t="shared" si="17"/>
        <v>ENTER WEIGHT</v>
      </c>
      <c r="G255" s="2"/>
      <c r="J255" s="7" t="str">
        <f t="shared" si="16"/>
        <v>ENTER WEIGHT</v>
      </c>
      <c r="K255" s="7" t="b">
        <f t="shared" si="18"/>
        <v>0</v>
      </c>
      <c r="L255" s="8">
        <f t="shared" si="19"/>
        <v>0</v>
      </c>
    </row>
    <row r="256" spans="6:12" x14ac:dyDescent="0.25">
      <c r="F256" s="1" t="str">
        <f t="shared" si="17"/>
        <v>ENTER WEIGHT</v>
      </c>
      <c r="G256" s="2"/>
      <c r="J256" s="7" t="str">
        <f t="shared" si="16"/>
        <v>ENTER WEIGHT</v>
      </c>
      <c r="K256" s="7" t="b">
        <f t="shared" si="18"/>
        <v>0</v>
      </c>
      <c r="L256" s="8">
        <f t="shared" si="19"/>
        <v>0</v>
      </c>
    </row>
    <row r="257" spans="6:12" x14ac:dyDescent="0.25">
      <c r="F257" s="1" t="str">
        <f t="shared" si="17"/>
        <v>ENTER WEIGHT</v>
      </c>
      <c r="G257" s="2"/>
      <c r="J257" s="7" t="str">
        <f t="shared" si="16"/>
        <v>ENTER WEIGHT</v>
      </c>
      <c r="K257" s="7" t="b">
        <f t="shared" si="18"/>
        <v>0</v>
      </c>
      <c r="L257" s="8">
        <f t="shared" si="19"/>
        <v>0</v>
      </c>
    </row>
    <row r="258" spans="6:12" x14ac:dyDescent="0.25">
      <c r="F258" s="1" t="str">
        <f t="shared" si="17"/>
        <v>ENTER WEIGHT</v>
      </c>
      <c r="G258" s="2"/>
      <c r="J258" s="7" t="str">
        <f t="shared" si="16"/>
        <v>ENTER WEIGHT</v>
      </c>
      <c r="K258" s="7" t="b">
        <f t="shared" si="18"/>
        <v>0</v>
      </c>
      <c r="L258" s="8">
        <f t="shared" si="19"/>
        <v>0</v>
      </c>
    </row>
    <row r="259" spans="6:12" x14ac:dyDescent="0.25">
      <c r="F259" s="1" t="str">
        <f t="shared" si="17"/>
        <v>ENTER WEIGHT</v>
      </c>
      <c r="G259" s="2"/>
      <c r="J259" s="7" t="str">
        <f t="shared" si="16"/>
        <v>ENTER WEIGHT</v>
      </c>
      <c r="K259" s="7" t="b">
        <f t="shared" si="18"/>
        <v>0</v>
      </c>
      <c r="L259" s="8">
        <f t="shared" si="19"/>
        <v>0</v>
      </c>
    </row>
    <row r="260" spans="6:12" x14ac:dyDescent="0.25">
      <c r="F260" s="1" t="str">
        <f t="shared" si="17"/>
        <v>ENTER WEIGHT</v>
      </c>
      <c r="G260" s="2"/>
      <c r="J260" s="7" t="str">
        <f t="shared" si="16"/>
        <v>ENTER WEIGHT</v>
      </c>
      <c r="K260" s="7" t="b">
        <f t="shared" si="18"/>
        <v>0</v>
      </c>
      <c r="L260" s="8">
        <f t="shared" si="19"/>
        <v>0</v>
      </c>
    </row>
    <row r="261" spans="6:12" x14ac:dyDescent="0.25">
      <c r="F261" s="1" t="str">
        <f t="shared" si="17"/>
        <v>ENTER WEIGHT</v>
      </c>
      <c r="G261" s="2"/>
      <c r="J261" s="7" t="str">
        <f t="shared" si="16"/>
        <v>ENTER WEIGHT</v>
      </c>
      <c r="K261" s="7" t="b">
        <f t="shared" si="18"/>
        <v>0</v>
      </c>
      <c r="L261" s="8">
        <f t="shared" si="19"/>
        <v>0</v>
      </c>
    </row>
    <row r="262" spans="6:12" x14ac:dyDescent="0.25">
      <c r="F262" s="1" t="str">
        <f t="shared" si="17"/>
        <v>ENTER WEIGHT</v>
      </c>
      <c r="G262" s="2"/>
      <c r="J262" s="7" t="str">
        <f t="shared" si="16"/>
        <v>ENTER WEIGHT</v>
      </c>
      <c r="K262" s="7" t="b">
        <f t="shared" si="18"/>
        <v>0</v>
      </c>
      <c r="L262" s="8">
        <f t="shared" si="19"/>
        <v>0</v>
      </c>
    </row>
    <row r="263" spans="6:12" x14ac:dyDescent="0.25">
      <c r="F263" s="1" t="str">
        <f t="shared" si="17"/>
        <v>ENTER WEIGHT</v>
      </c>
      <c r="G263" s="2"/>
      <c r="J263" s="7" t="str">
        <f t="shared" si="16"/>
        <v>ENTER WEIGHT</v>
      </c>
      <c r="K263" s="7" t="b">
        <f t="shared" si="18"/>
        <v>0</v>
      </c>
      <c r="L263" s="8">
        <f t="shared" si="19"/>
        <v>0</v>
      </c>
    </row>
    <row r="264" spans="6:12" x14ac:dyDescent="0.25">
      <c r="F264" s="1" t="str">
        <f t="shared" si="17"/>
        <v>ENTER WEIGHT</v>
      </c>
      <c r="G264" s="2"/>
      <c r="J264" s="7" t="str">
        <f t="shared" si="16"/>
        <v>ENTER WEIGHT</v>
      </c>
      <c r="K264" s="7" t="b">
        <f t="shared" si="18"/>
        <v>0</v>
      </c>
      <c r="L264" s="8">
        <f t="shared" si="19"/>
        <v>0</v>
      </c>
    </row>
    <row r="265" spans="6:12" x14ac:dyDescent="0.25">
      <c r="F265" s="1" t="str">
        <f t="shared" si="17"/>
        <v>ENTER WEIGHT</v>
      </c>
      <c r="G265" s="2"/>
      <c r="J265" s="7" t="str">
        <f t="shared" si="16"/>
        <v>ENTER WEIGHT</v>
      </c>
      <c r="K265" s="7" t="b">
        <f t="shared" si="18"/>
        <v>0</v>
      </c>
      <c r="L265" s="8">
        <f t="shared" si="19"/>
        <v>0</v>
      </c>
    </row>
    <row r="266" spans="6:12" x14ac:dyDescent="0.25">
      <c r="F266" s="1" t="str">
        <f t="shared" si="17"/>
        <v>ENTER WEIGHT</v>
      </c>
      <c r="G266" s="2"/>
      <c r="J266" s="7" t="str">
        <f t="shared" si="16"/>
        <v>ENTER WEIGHT</v>
      </c>
      <c r="K266" s="7" t="b">
        <f t="shared" si="18"/>
        <v>0</v>
      </c>
      <c r="L266" s="8">
        <f t="shared" si="19"/>
        <v>0</v>
      </c>
    </row>
    <row r="267" spans="6:12" x14ac:dyDescent="0.25">
      <c r="F267" s="1" t="str">
        <f t="shared" si="17"/>
        <v>ENTER WEIGHT</v>
      </c>
      <c r="G267" s="2"/>
      <c r="J267" s="7" t="str">
        <f t="shared" si="16"/>
        <v>ENTER WEIGHT</v>
      </c>
      <c r="K267" s="7" t="b">
        <f t="shared" si="18"/>
        <v>0</v>
      </c>
      <c r="L267" s="8">
        <f t="shared" si="19"/>
        <v>0</v>
      </c>
    </row>
    <row r="268" spans="6:12" x14ac:dyDescent="0.25">
      <c r="F268" s="1" t="str">
        <f t="shared" si="17"/>
        <v>ENTER WEIGHT</v>
      </c>
      <c r="G268" s="2"/>
      <c r="J268" s="7" t="str">
        <f t="shared" si="16"/>
        <v>ENTER WEIGHT</v>
      </c>
      <c r="K268" s="7" t="b">
        <f t="shared" si="18"/>
        <v>0</v>
      </c>
      <c r="L268" s="8">
        <f t="shared" si="19"/>
        <v>0</v>
      </c>
    </row>
    <row r="269" spans="6:12" x14ac:dyDescent="0.25">
      <c r="F269" s="1" t="str">
        <f t="shared" si="17"/>
        <v>ENTER WEIGHT</v>
      </c>
      <c r="G269" s="2"/>
      <c r="J269" s="7" t="str">
        <f t="shared" si="16"/>
        <v>ENTER WEIGHT</v>
      </c>
      <c r="K269" s="7" t="b">
        <f t="shared" si="18"/>
        <v>0</v>
      </c>
      <c r="L269" s="8">
        <f t="shared" si="19"/>
        <v>0</v>
      </c>
    </row>
    <row r="270" spans="6:12" x14ac:dyDescent="0.25">
      <c r="F270" s="1" t="str">
        <f t="shared" si="17"/>
        <v>ENTER WEIGHT</v>
      </c>
      <c r="G270" s="2"/>
      <c r="J270" s="7" t="str">
        <f t="shared" si="16"/>
        <v>ENTER WEIGHT</v>
      </c>
      <c r="K270" s="7" t="b">
        <f t="shared" si="18"/>
        <v>0</v>
      </c>
      <c r="L270" s="8">
        <f t="shared" si="19"/>
        <v>0</v>
      </c>
    </row>
    <row r="271" spans="6:12" x14ac:dyDescent="0.25">
      <c r="F271" s="1" t="str">
        <f t="shared" si="17"/>
        <v>ENTER WEIGHT</v>
      </c>
      <c r="G271" s="2"/>
      <c r="J271" s="7" t="str">
        <f t="shared" si="16"/>
        <v>ENTER WEIGHT</v>
      </c>
      <c r="K271" s="7" t="b">
        <f t="shared" si="18"/>
        <v>0</v>
      </c>
      <c r="L271" s="8">
        <f t="shared" si="19"/>
        <v>0</v>
      </c>
    </row>
    <row r="272" spans="6:12" x14ac:dyDescent="0.25">
      <c r="F272" s="1" t="str">
        <f t="shared" si="17"/>
        <v>ENTER WEIGHT</v>
      </c>
      <c r="G272" s="2"/>
      <c r="J272" s="7" t="str">
        <f t="shared" si="16"/>
        <v>ENTER WEIGHT</v>
      </c>
      <c r="K272" s="7" t="b">
        <f t="shared" si="18"/>
        <v>0</v>
      </c>
      <c r="L272" s="8">
        <f t="shared" si="19"/>
        <v>0</v>
      </c>
    </row>
    <row r="273" spans="6:12" x14ac:dyDescent="0.25">
      <c r="F273" s="1" t="str">
        <f t="shared" si="17"/>
        <v>ENTER WEIGHT</v>
      </c>
      <c r="G273" s="2"/>
      <c r="J273" s="7" t="str">
        <f t="shared" si="16"/>
        <v>ENTER WEIGHT</v>
      </c>
      <c r="K273" s="7" t="b">
        <f t="shared" si="18"/>
        <v>0</v>
      </c>
      <c r="L273" s="8">
        <f t="shared" si="19"/>
        <v>0</v>
      </c>
    </row>
    <row r="274" spans="6:12" x14ac:dyDescent="0.25">
      <c r="F274" s="1" t="str">
        <f t="shared" si="17"/>
        <v>ENTER WEIGHT</v>
      </c>
      <c r="G274" s="2"/>
      <c r="J274" s="7" t="str">
        <f t="shared" si="16"/>
        <v>ENTER WEIGHT</v>
      </c>
      <c r="K274" s="7" t="b">
        <f t="shared" si="18"/>
        <v>0</v>
      </c>
      <c r="L274" s="8">
        <f t="shared" si="19"/>
        <v>0</v>
      </c>
    </row>
    <row r="275" spans="6:12" x14ac:dyDescent="0.25">
      <c r="F275" s="1" t="str">
        <f t="shared" si="17"/>
        <v>ENTER WEIGHT</v>
      </c>
      <c r="G275" s="2"/>
      <c r="J275" s="7" t="str">
        <f t="shared" ref="J275:J338" si="20">IF($E275=60.3,14.84,IF($E275=73,18.54,IF($E275=88.9,25.97,IF(AND($E275=114.3, $F275=17.26),25.97,IF(AND($E275=177.8, $F275=34.23),50.76,IF(AND($E275=244.5,$F275=53.57),79.18,"ENTER WEIGHT"))))))</f>
        <v>ENTER WEIGHT</v>
      </c>
      <c r="K275" s="7" t="b">
        <f t="shared" si="18"/>
        <v>0</v>
      </c>
      <c r="L275" s="8">
        <f t="shared" si="19"/>
        <v>0</v>
      </c>
    </row>
    <row r="276" spans="6:12" x14ac:dyDescent="0.25">
      <c r="F276" s="1" t="str">
        <f t="shared" si="17"/>
        <v>ENTER WEIGHT</v>
      </c>
      <c r="G276" s="2"/>
      <c r="J276" s="7" t="str">
        <f t="shared" si="20"/>
        <v>ENTER WEIGHT</v>
      </c>
      <c r="K276" s="7" t="b">
        <f t="shared" si="18"/>
        <v>0</v>
      </c>
      <c r="L276" s="8">
        <f t="shared" si="19"/>
        <v>0</v>
      </c>
    </row>
    <row r="277" spans="6:12" x14ac:dyDescent="0.25">
      <c r="F277" s="1" t="str">
        <f t="shared" si="17"/>
        <v>ENTER WEIGHT</v>
      </c>
      <c r="G277" s="2"/>
      <c r="J277" s="7" t="str">
        <f t="shared" si="20"/>
        <v>ENTER WEIGHT</v>
      </c>
      <c r="K277" s="7" t="b">
        <f t="shared" si="18"/>
        <v>0</v>
      </c>
      <c r="L277" s="8">
        <f t="shared" si="19"/>
        <v>0</v>
      </c>
    </row>
    <row r="278" spans="6:12" x14ac:dyDescent="0.25">
      <c r="F278" s="1" t="str">
        <f t="shared" si="17"/>
        <v>ENTER WEIGHT</v>
      </c>
      <c r="G278" s="2"/>
      <c r="J278" s="7" t="str">
        <f t="shared" si="20"/>
        <v>ENTER WEIGHT</v>
      </c>
      <c r="K278" s="7" t="b">
        <f t="shared" si="18"/>
        <v>0</v>
      </c>
      <c r="L278" s="8">
        <f t="shared" si="19"/>
        <v>0</v>
      </c>
    </row>
    <row r="279" spans="6:12" x14ac:dyDescent="0.25">
      <c r="F279" s="1" t="str">
        <f t="shared" si="17"/>
        <v>ENTER WEIGHT</v>
      </c>
      <c r="G279" s="2"/>
      <c r="J279" s="7" t="str">
        <f t="shared" si="20"/>
        <v>ENTER WEIGHT</v>
      </c>
      <c r="K279" s="7" t="b">
        <f t="shared" si="18"/>
        <v>0</v>
      </c>
      <c r="L279" s="8">
        <f t="shared" si="19"/>
        <v>0</v>
      </c>
    </row>
    <row r="280" spans="6:12" x14ac:dyDescent="0.25">
      <c r="F280" s="1" t="str">
        <f t="shared" si="17"/>
        <v>ENTER WEIGHT</v>
      </c>
      <c r="G280" s="2"/>
      <c r="J280" s="7" t="str">
        <f t="shared" si="20"/>
        <v>ENTER WEIGHT</v>
      </c>
      <c r="K280" s="7" t="b">
        <f t="shared" si="18"/>
        <v>0</v>
      </c>
      <c r="L280" s="8">
        <f t="shared" si="19"/>
        <v>0</v>
      </c>
    </row>
    <row r="281" spans="6:12" x14ac:dyDescent="0.25">
      <c r="F281" s="1" t="str">
        <f t="shared" si="17"/>
        <v>ENTER WEIGHT</v>
      </c>
      <c r="G281" s="2"/>
      <c r="J281" s="7" t="str">
        <f t="shared" si="20"/>
        <v>ENTER WEIGHT</v>
      </c>
      <c r="K281" s="7" t="b">
        <f t="shared" si="18"/>
        <v>0</v>
      </c>
      <c r="L281" s="8">
        <f t="shared" si="19"/>
        <v>0</v>
      </c>
    </row>
    <row r="282" spans="6:12" x14ac:dyDescent="0.25">
      <c r="F282" s="1" t="str">
        <f t="shared" si="17"/>
        <v>ENTER WEIGHT</v>
      </c>
      <c r="G282" s="2"/>
      <c r="J282" s="7" t="str">
        <f t="shared" si="20"/>
        <v>ENTER WEIGHT</v>
      </c>
      <c r="K282" s="7" t="b">
        <f t="shared" si="18"/>
        <v>0</v>
      </c>
      <c r="L282" s="8">
        <f t="shared" si="19"/>
        <v>0</v>
      </c>
    </row>
    <row r="283" spans="6:12" x14ac:dyDescent="0.25">
      <c r="F283" s="1" t="str">
        <f t="shared" si="17"/>
        <v>ENTER WEIGHT</v>
      </c>
      <c r="G283" s="2"/>
      <c r="J283" s="7" t="str">
        <f t="shared" si="20"/>
        <v>ENTER WEIGHT</v>
      </c>
      <c r="K283" s="7" t="b">
        <f t="shared" si="18"/>
        <v>0</v>
      </c>
      <c r="L283" s="8">
        <f t="shared" si="19"/>
        <v>0</v>
      </c>
    </row>
    <row r="284" spans="6:12" x14ac:dyDescent="0.25">
      <c r="F284" s="1" t="str">
        <f t="shared" si="17"/>
        <v>ENTER WEIGHT</v>
      </c>
      <c r="G284" s="2"/>
      <c r="J284" s="7" t="str">
        <f t="shared" si="20"/>
        <v>ENTER WEIGHT</v>
      </c>
      <c r="K284" s="7" t="b">
        <f t="shared" si="18"/>
        <v>0</v>
      </c>
      <c r="L284" s="8">
        <f t="shared" si="19"/>
        <v>0</v>
      </c>
    </row>
    <row r="285" spans="6:12" x14ac:dyDescent="0.25">
      <c r="F285" s="1" t="str">
        <f t="shared" si="17"/>
        <v>ENTER WEIGHT</v>
      </c>
      <c r="G285" s="2"/>
      <c r="J285" s="7" t="str">
        <f t="shared" si="20"/>
        <v>ENTER WEIGHT</v>
      </c>
      <c r="K285" s="7" t="b">
        <f t="shared" si="18"/>
        <v>0</v>
      </c>
      <c r="L285" s="8">
        <f t="shared" si="19"/>
        <v>0</v>
      </c>
    </row>
    <row r="286" spans="6:12" x14ac:dyDescent="0.25">
      <c r="F286" s="1" t="str">
        <f t="shared" si="17"/>
        <v>ENTER WEIGHT</v>
      </c>
      <c r="G286" s="2"/>
      <c r="J286" s="7" t="str">
        <f t="shared" si="20"/>
        <v>ENTER WEIGHT</v>
      </c>
      <c r="K286" s="7" t="b">
        <f t="shared" si="18"/>
        <v>0</v>
      </c>
      <c r="L286" s="8">
        <f t="shared" si="19"/>
        <v>0</v>
      </c>
    </row>
    <row r="287" spans="6:12" x14ac:dyDescent="0.25">
      <c r="F287" s="1" t="str">
        <f t="shared" si="17"/>
        <v>ENTER WEIGHT</v>
      </c>
      <c r="G287" s="2"/>
      <c r="J287" s="7" t="str">
        <f t="shared" si="20"/>
        <v>ENTER WEIGHT</v>
      </c>
      <c r="K287" s="7" t="b">
        <f t="shared" si="18"/>
        <v>0</v>
      </c>
      <c r="L287" s="8">
        <f t="shared" si="19"/>
        <v>0</v>
      </c>
    </row>
    <row r="288" spans="6:12" x14ac:dyDescent="0.25">
      <c r="F288" s="1" t="str">
        <f t="shared" si="17"/>
        <v>ENTER WEIGHT</v>
      </c>
      <c r="G288" s="2"/>
      <c r="J288" s="7" t="str">
        <f t="shared" si="20"/>
        <v>ENTER WEIGHT</v>
      </c>
      <c r="K288" s="7" t="b">
        <f t="shared" si="18"/>
        <v>0</v>
      </c>
      <c r="L288" s="8">
        <f t="shared" si="19"/>
        <v>0</v>
      </c>
    </row>
    <row r="289" spans="6:12" x14ac:dyDescent="0.25">
      <c r="F289" s="1" t="str">
        <f t="shared" ref="F289:F352" si="21">IF($E289=60.3,6.99,IF($E289=73,9.67,IF($E289=88.9,13.84,IF($E289=114.3,17.26,IF($E289=177.8,34.23,IF($E289=244.5,53.57,"ENTER WEIGHT"))))))</f>
        <v>ENTER WEIGHT</v>
      </c>
      <c r="G289" s="2"/>
      <c r="J289" s="7" t="str">
        <f t="shared" si="20"/>
        <v>ENTER WEIGHT</v>
      </c>
      <c r="K289" s="7" t="b">
        <f t="shared" si="18"/>
        <v>0</v>
      </c>
      <c r="L289" s="8">
        <f t="shared" si="19"/>
        <v>0</v>
      </c>
    </row>
    <row r="290" spans="6:12" x14ac:dyDescent="0.25">
      <c r="F290" s="1" t="str">
        <f t="shared" si="21"/>
        <v>ENTER WEIGHT</v>
      </c>
      <c r="G290" s="2"/>
      <c r="J290" s="7" t="str">
        <f t="shared" si="20"/>
        <v>ENTER WEIGHT</v>
      </c>
      <c r="K290" s="7" t="b">
        <f t="shared" si="18"/>
        <v>0</v>
      </c>
      <c r="L290" s="8">
        <f t="shared" si="19"/>
        <v>0</v>
      </c>
    </row>
    <row r="291" spans="6:12" x14ac:dyDescent="0.25">
      <c r="F291" s="1" t="str">
        <f t="shared" si="21"/>
        <v>ENTER WEIGHT</v>
      </c>
      <c r="G291" s="2"/>
      <c r="J291" s="7" t="str">
        <f t="shared" si="20"/>
        <v>ENTER WEIGHT</v>
      </c>
      <c r="K291" s="7" t="b">
        <f t="shared" si="18"/>
        <v>0</v>
      </c>
      <c r="L291" s="8">
        <f t="shared" si="19"/>
        <v>0</v>
      </c>
    </row>
    <row r="292" spans="6:12" x14ac:dyDescent="0.25">
      <c r="F292" s="1" t="str">
        <f t="shared" si="21"/>
        <v>ENTER WEIGHT</v>
      </c>
      <c r="G292" s="2"/>
      <c r="J292" s="7" t="str">
        <f t="shared" si="20"/>
        <v>ENTER WEIGHT</v>
      </c>
      <c r="K292" s="7" t="b">
        <f t="shared" si="18"/>
        <v>0</v>
      </c>
      <c r="L292" s="8">
        <f t="shared" si="19"/>
        <v>0</v>
      </c>
    </row>
    <row r="293" spans="6:12" x14ac:dyDescent="0.25">
      <c r="F293" s="1" t="str">
        <f t="shared" si="21"/>
        <v>ENTER WEIGHT</v>
      </c>
      <c r="G293" s="2"/>
      <c r="J293" s="7" t="str">
        <f t="shared" si="20"/>
        <v>ENTER WEIGHT</v>
      </c>
      <c r="K293" s="7" t="b">
        <f t="shared" si="18"/>
        <v>0</v>
      </c>
      <c r="L293" s="8">
        <f t="shared" si="19"/>
        <v>0</v>
      </c>
    </row>
    <row r="294" spans="6:12" x14ac:dyDescent="0.25">
      <c r="F294" s="1" t="str">
        <f t="shared" si="21"/>
        <v>ENTER WEIGHT</v>
      </c>
      <c r="G294" s="2"/>
      <c r="J294" s="7" t="str">
        <f t="shared" si="20"/>
        <v>ENTER WEIGHT</v>
      </c>
      <c r="K294" s="7" t="b">
        <f t="shared" si="18"/>
        <v>0</v>
      </c>
      <c r="L294" s="8">
        <f t="shared" si="19"/>
        <v>0</v>
      </c>
    </row>
    <row r="295" spans="6:12" x14ac:dyDescent="0.25">
      <c r="F295" s="1" t="str">
        <f t="shared" si="21"/>
        <v>ENTER WEIGHT</v>
      </c>
      <c r="G295" s="2"/>
      <c r="J295" s="7" t="str">
        <f t="shared" si="20"/>
        <v>ENTER WEIGHT</v>
      </c>
      <c r="K295" s="7" t="b">
        <f t="shared" si="18"/>
        <v>0</v>
      </c>
      <c r="L295" s="8">
        <f t="shared" si="19"/>
        <v>0</v>
      </c>
    </row>
    <row r="296" spans="6:12" x14ac:dyDescent="0.25">
      <c r="F296" s="1" t="str">
        <f t="shared" si="21"/>
        <v>ENTER WEIGHT</v>
      </c>
      <c r="G296" s="2"/>
      <c r="J296" s="7" t="str">
        <f t="shared" si="20"/>
        <v>ENTER WEIGHT</v>
      </c>
      <c r="K296" s="7" t="b">
        <f t="shared" ref="K296:K359" si="22">IF(M296="NEW",J296*1,IF(M296="YELLOW",J296*0.75,IF(M296="BLUE",J296*0.5)))</f>
        <v>0</v>
      </c>
      <c r="L296" s="8">
        <f t="shared" ref="L296:L359" si="23">I296*K296</f>
        <v>0</v>
      </c>
    </row>
    <row r="297" spans="6:12" x14ac:dyDescent="0.25">
      <c r="F297" s="1" t="str">
        <f t="shared" si="21"/>
        <v>ENTER WEIGHT</v>
      </c>
      <c r="G297" s="2"/>
      <c r="J297" s="7" t="str">
        <f t="shared" si="20"/>
        <v>ENTER WEIGHT</v>
      </c>
      <c r="K297" s="7" t="b">
        <f t="shared" si="22"/>
        <v>0</v>
      </c>
      <c r="L297" s="8">
        <f t="shared" si="23"/>
        <v>0</v>
      </c>
    </row>
    <row r="298" spans="6:12" x14ac:dyDescent="0.25">
      <c r="F298" s="1" t="str">
        <f t="shared" si="21"/>
        <v>ENTER WEIGHT</v>
      </c>
      <c r="G298" s="2"/>
      <c r="J298" s="7" t="str">
        <f t="shared" si="20"/>
        <v>ENTER WEIGHT</v>
      </c>
      <c r="K298" s="7" t="b">
        <f t="shared" si="22"/>
        <v>0</v>
      </c>
      <c r="L298" s="8">
        <f t="shared" si="23"/>
        <v>0</v>
      </c>
    </row>
    <row r="299" spans="6:12" x14ac:dyDescent="0.25">
      <c r="F299" s="1" t="str">
        <f t="shared" si="21"/>
        <v>ENTER WEIGHT</v>
      </c>
      <c r="G299" s="2"/>
      <c r="J299" s="7" t="str">
        <f t="shared" si="20"/>
        <v>ENTER WEIGHT</v>
      </c>
      <c r="K299" s="7" t="b">
        <f t="shared" si="22"/>
        <v>0</v>
      </c>
      <c r="L299" s="8">
        <f t="shared" si="23"/>
        <v>0</v>
      </c>
    </row>
    <row r="300" spans="6:12" x14ac:dyDescent="0.25">
      <c r="F300" s="1" t="str">
        <f t="shared" si="21"/>
        <v>ENTER WEIGHT</v>
      </c>
      <c r="G300" s="2"/>
      <c r="J300" s="7" t="str">
        <f t="shared" si="20"/>
        <v>ENTER WEIGHT</v>
      </c>
      <c r="K300" s="7" t="b">
        <f t="shared" si="22"/>
        <v>0</v>
      </c>
      <c r="L300" s="8">
        <f t="shared" si="23"/>
        <v>0</v>
      </c>
    </row>
    <row r="301" spans="6:12" x14ac:dyDescent="0.25">
      <c r="F301" s="1" t="str">
        <f t="shared" si="21"/>
        <v>ENTER WEIGHT</v>
      </c>
      <c r="G301" s="2"/>
      <c r="J301" s="7" t="str">
        <f t="shared" si="20"/>
        <v>ENTER WEIGHT</v>
      </c>
      <c r="K301" s="7" t="b">
        <f t="shared" si="22"/>
        <v>0</v>
      </c>
      <c r="L301" s="8">
        <f t="shared" si="23"/>
        <v>0</v>
      </c>
    </row>
    <row r="302" spans="6:12" x14ac:dyDescent="0.25">
      <c r="F302" s="1" t="str">
        <f t="shared" si="21"/>
        <v>ENTER WEIGHT</v>
      </c>
      <c r="G302" s="2"/>
      <c r="J302" s="7" t="str">
        <f t="shared" si="20"/>
        <v>ENTER WEIGHT</v>
      </c>
      <c r="K302" s="7" t="b">
        <f t="shared" si="22"/>
        <v>0</v>
      </c>
      <c r="L302" s="8">
        <f t="shared" si="23"/>
        <v>0</v>
      </c>
    </row>
    <row r="303" spans="6:12" x14ac:dyDescent="0.25">
      <c r="F303" s="1" t="str">
        <f t="shared" si="21"/>
        <v>ENTER WEIGHT</v>
      </c>
      <c r="G303" s="2"/>
      <c r="J303" s="7" t="str">
        <f t="shared" si="20"/>
        <v>ENTER WEIGHT</v>
      </c>
      <c r="K303" s="7" t="b">
        <f t="shared" si="22"/>
        <v>0</v>
      </c>
      <c r="L303" s="8">
        <f t="shared" si="23"/>
        <v>0</v>
      </c>
    </row>
    <row r="304" spans="6:12" x14ac:dyDescent="0.25">
      <c r="F304" s="1" t="str">
        <f t="shared" si="21"/>
        <v>ENTER WEIGHT</v>
      </c>
      <c r="G304" s="2"/>
      <c r="J304" s="7" t="str">
        <f t="shared" si="20"/>
        <v>ENTER WEIGHT</v>
      </c>
      <c r="K304" s="7" t="b">
        <f t="shared" si="22"/>
        <v>0</v>
      </c>
      <c r="L304" s="8">
        <f t="shared" si="23"/>
        <v>0</v>
      </c>
    </row>
    <row r="305" spans="6:12" x14ac:dyDescent="0.25">
      <c r="F305" s="1" t="str">
        <f t="shared" si="21"/>
        <v>ENTER WEIGHT</v>
      </c>
      <c r="G305" s="2"/>
      <c r="J305" s="7" t="str">
        <f t="shared" si="20"/>
        <v>ENTER WEIGHT</v>
      </c>
      <c r="K305" s="7" t="b">
        <f t="shared" si="22"/>
        <v>0</v>
      </c>
      <c r="L305" s="8">
        <f t="shared" si="23"/>
        <v>0</v>
      </c>
    </row>
    <row r="306" spans="6:12" x14ac:dyDescent="0.25">
      <c r="F306" s="1" t="str">
        <f t="shared" si="21"/>
        <v>ENTER WEIGHT</v>
      </c>
      <c r="G306" s="2"/>
      <c r="J306" s="7" t="str">
        <f t="shared" si="20"/>
        <v>ENTER WEIGHT</v>
      </c>
      <c r="K306" s="7" t="b">
        <f t="shared" si="22"/>
        <v>0</v>
      </c>
      <c r="L306" s="8">
        <f t="shared" si="23"/>
        <v>0</v>
      </c>
    </row>
    <row r="307" spans="6:12" x14ac:dyDescent="0.25">
      <c r="F307" s="1" t="str">
        <f t="shared" si="21"/>
        <v>ENTER WEIGHT</v>
      </c>
      <c r="G307" s="2"/>
      <c r="J307" s="7" t="str">
        <f t="shared" si="20"/>
        <v>ENTER WEIGHT</v>
      </c>
      <c r="K307" s="7" t="b">
        <f t="shared" si="22"/>
        <v>0</v>
      </c>
      <c r="L307" s="8">
        <f t="shared" si="23"/>
        <v>0</v>
      </c>
    </row>
    <row r="308" spans="6:12" x14ac:dyDescent="0.25">
      <c r="F308" s="1" t="str">
        <f t="shared" si="21"/>
        <v>ENTER WEIGHT</v>
      </c>
      <c r="G308" s="2"/>
      <c r="J308" s="7" t="str">
        <f t="shared" si="20"/>
        <v>ENTER WEIGHT</v>
      </c>
      <c r="K308" s="7" t="b">
        <f t="shared" si="22"/>
        <v>0</v>
      </c>
      <c r="L308" s="8">
        <f t="shared" si="23"/>
        <v>0</v>
      </c>
    </row>
    <row r="309" spans="6:12" x14ac:dyDescent="0.25">
      <c r="F309" s="1" t="str">
        <f t="shared" si="21"/>
        <v>ENTER WEIGHT</v>
      </c>
      <c r="G309" s="2"/>
      <c r="J309" s="7" t="str">
        <f t="shared" si="20"/>
        <v>ENTER WEIGHT</v>
      </c>
      <c r="K309" s="7" t="b">
        <f t="shared" si="22"/>
        <v>0</v>
      </c>
      <c r="L309" s="8">
        <f t="shared" si="23"/>
        <v>0</v>
      </c>
    </row>
    <row r="310" spans="6:12" x14ac:dyDescent="0.25">
      <c r="F310" s="1" t="str">
        <f t="shared" si="21"/>
        <v>ENTER WEIGHT</v>
      </c>
      <c r="G310" s="2"/>
      <c r="J310" s="7" t="str">
        <f t="shared" si="20"/>
        <v>ENTER WEIGHT</v>
      </c>
      <c r="K310" s="7" t="b">
        <f t="shared" si="22"/>
        <v>0</v>
      </c>
      <c r="L310" s="8">
        <f t="shared" si="23"/>
        <v>0</v>
      </c>
    </row>
    <row r="311" spans="6:12" x14ac:dyDescent="0.25">
      <c r="F311" s="1" t="str">
        <f t="shared" si="21"/>
        <v>ENTER WEIGHT</v>
      </c>
      <c r="G311" s="2"/>
      <c r="J311" s="7" t="str">
        <f t="shared" si="20"/>
        <v>ENTER WEIGHT</v>
      </c>
      <c r="K311" s="7" t="b">
        <f t="shared" si="22"/>
        <v>0</v>
      </c>
      <c r="L311" s="8">
        <f t="shared" si="23"/>
        <v>0</v>
      </c>
    </row>
    <row r="312" spans="6:12" x14ac:dyDescent="0.25">
      <c r="F312" s="1" t="str">
        <f t="shared" si="21"/>
        <v>ENTER WEIGHT</v>
      </c>
      <c r="G312" s="2"/>
      <c r="J312" s="7" t="str">
        <f t="shared" si="20"/>
        <v>ENTER WEIGHT</v>
      </c>
      <c r="K312" s="7" t="b">
        <f t="shared" si="22"/>
        <v>0</v>
      </c>
      <c r="L312" s="8">
        <f t="shared" si="23"/>
        <v>0</v>
      </c>
    </row>
    <row r="313" spans="6:12" x14ac:dyDescent="0.25">
      <c r="F313" s="1" t="str">
        <f t="shared" si="21"/>
        <v>ENTER WEIGHT</v>
      </c>
      <c r="G313" s="2"/>
      <c r="J313" s="7" t="str">
        <f t="shared" si="20"/>
        <v>ENTER WEIGHT</v>
      </c>
      <c r="K313" s="7" t="b">
        <f t="shared" si="22"/>
        <v>0</v>
      </c>
      <c r="L313" s="8">
        <f t="shared" si="23"/>
        <v>0</v>
      </c>
    </row>
    <row r="314" spans="6:12" x14ac:dyDescent="0.25">
      <c r="F314" s="1" t="str">
        <f t="shared" si="21"/>
        <v>ENTER WEIGHT</v>
      </c>
      <c r="G314" s="2"/>
      <c r="J314" s="7" t="str">
        <f t="shared" si="20"/>
        <v>ENTER WEIGHT</v>
      </c>
      <c r="K314" s="7" t="b">
        <f t="shared" si="22"/>
        <v>0</v>
      </c>
      <c r="L314" s="8">
        <f t="shared" si="23"/>
        <v>0</v>
      </c>
    </row>
    <row r="315" spans="6:12" x14ac:dyDescent="0.25">
      <c r="F315" s="1" t="str">
        <f t="shared" si="21"/>
        <v>ENTER WEIGHT</v>
      </c>
      <c r="G315" s="2"/>
      <c r="J315" s="7" t="str">
        <f t="shared" si="20"/>
        <v>ENTER WEIGHT</v>
      </c>
      <c r="K315" s="7" t="b">
        <f t="shared" si="22"/>
        <v>0</v>
      </c>
      <c r="L315" s="8">
        <f t="shared" si="23"/>
        <v>0</v>
      </c>
    </row>
    <row r="316" spans="6:12" x14ac:dyDescent="0.25">
      <c r="F316" s="1" t="str">
        <f t="shared" si="21"/>
        <v>ENTER WEIGHT</v>
      </c>
      <c r="G316" s="2"/>
      <c r="J316" s="7" t="str">
        <f t="shared" si="20"/>
        <v>ENTER WEIGHT</v>
      </c>
      <c r="K316" s="7" t="b">
        <f t="shared" si="22"/>
        <v>0</v>
      </c>
      <c r="L316" s="8">
        <f t="shared" si="23"/>
        <v>0</v>
      </c>
    </row>
    <row r="317" spans="6:12" x14ac:dyDescent="0.25">
      <c r="F317" s="1" t="str">
        <f t="shared" si="21"/>
        <v>ENTER WEIGHT</v>
      </c>
      <c r="G317" s="2"/>
      <c r="J317" s="7" t="str">
        <f t="shared" si="20"/>
        <v>ENTER WEIGHT</v>
      </c>
      <c r="K317" s="7" t="b">
        <f t="shared" si="22"/>
        <v>0</v>
      </c>
      <c r="L317" s="8">
        <f t="shared" si="23"/>
        <v>0</v>
      </c>
    </row>
    <row r="318" spans="6:12" x14ac:dyDescent="0.25">
      <c r="F318" s="1" t="str">
        <f t="shared" si="21"/>
        <v>ENTER WEIGHT</v>
      </c>
      <c r="G318" s="2"/>
      <c r="J318" s="7" t="str">
        <f t="shared" si="20"/>
        <v>ENTER WEIGHT</v>
      </c>
      <c r="K318" s="7" t="b">
        <f t="shared" si="22"/>
        <v>0</v>
      </c>
      <c r="L318" s="8">
        <f t="shared" si="23"/>
        <v>0</v>
      </c>
    </row>
    <row r="319" spans="6:12" x14ac:dyDescent="0.25">
      <c r="F319" s="1" t="str">
        <f t="shared" si="21"/>
        <v>ENTER WEIGHT</v>
      </c>
      <c r="G319" s="2"/>
      <c r="J319" s="7" t="str">
        <f t="shared" si="20"/>
        <v>ENTER WEIGHT</v>
      </c>
      <c r="K319" s="7" t="b">
        <f t="shared" si="22"/>
        <v>0</v>
      </c>
      <c r="L319" s="8">
        <f t="shared" si="23"/>
        <v>0</v>
      </c>
    </row>
    <row r="320" spans="6:12" x14ac:dyDescent="0.25">
      <c r="F320" s="1" t="str">
        <f t="shared" si="21"/>
        <v>ENTER WEIGHT</v>
      </c>
      <c r="G320" s="2"/>
      <c r="J320" s="7" t="str">
        <f t="shared" si="20"/>
        <v>ENTER WEIGHT</v>
      </c>
      <c r="K320" s="7" t="b">
        <f t="shared" si="22"/>
        <v>0</v>
      </c>
      <c r="L320" s="8">
        <f t="shared" si="23"/>
        <v>0</v>
      </c>
    </row>
    <row r="321" spans="6:12" x14ac:dyDescent="0.25">
      <c r="F321" s="1" t="str">
        <f t="shared" si="21"/>
        <v>ENTER WEIGHT</v>
      </c>
      <c r="G321" s="2"/>
      <c r="J321" s="7" t="str">
        <f t="shared" si="20"/>
        <v>ENTER WEIGHT</v>
      </c>
      <c r="K321" s="7" t="b">
        <f t="shared" si="22"/>
        <v>0</v>
      </c>
      <c r="L321" s="8">
        <f t="shared" si="23"/>
        <v>0</v>
      </c>
    </row>
    <row r="322" spans="6:12" x14ac:dyDescent="0.25">
      <c r="F322" s="1" t="str">
        <f t="shared" si="21"/>
        <v>ENTER WEIGHT</v>
      </c>
      <c r="G322" s="2"/>
      <c r="J322" s="7" t="str">
        <f t="shared" si="20"/>
        <v>ENTER WEIGHT</v>
      </c>
      <c r="K322" s="7" t="b">
        <f t="shared" si="22"/>
        <v>0</v>
      </c>
      <c r="L322" s="8">
        <f t="shared" si="23"/>
        <v>0</v>
      </c>
    </row>
    <row r="323" spans="6:12" x14ac:dyDescent="0.25">
      <c r="F323" s="1" t="str">
        <f t="shared" si="21"/>
        <v>ENTER WEIGHT</v>
      </c>
      <c r="G323" s="2"/>
      <c r="J323" s="7" t="str">
        <f t="shared" si="20"/>
        <v>ENTER WEIGHT</v>
      </c>
      <c r="K323" s="7" t="b">
        <f t="shared" si="22"/>
        <v>0</v>
      </c>
      <c r="L323" s="8">
        <f t="shared" si="23"/>
        <v>0</v>
      </c>
    </row>
    <row r="324" spans="6:12" x14ac:dyDescent="0.25">
      <c r="F324" s="1" t="str">
        <f t="shared" si="21"/>
        <v>ENTER WEIGHT</v>
      </c>
      <c r="G324" s="2"/>
      <c r="J324" s="7" t="str">
        <f t="shared" si="20"/>
        <v>ENTER WEIGHT</v>
      </c>
      <c r="K324" s="7" t="b">
        <f t="shared" si="22"/>
        <v>0</v>
      </c>
      <c r="L324" s="8">
        <f t="shared" si="23"/>
        <v>0</v>
      </c>
    </row>
    <row r="325" spans="6:12" x14ac:dyDescent="0.25">
      <c r="F325" s="1" t="str">
        <f t="shared" si="21"/>
        <v>ENTER WEIGHT</v>
      </c>
      <c r="G325" s="2"/>
      <c r="J325" s="7" t="str">
        <f t="shared" si="20"/>
        <v>ENTER WEIGHT</v>
      </c>
      <c r="K325" s="7" t="b">
        <f t="shared" si="22"/>
        <v>0</v>
      </c>
      <c r="L325" s="8">
        <f t="shared" si="23"/>
        <v>0</v>
      </c>
    </row>
    <row r="326" spans="6:12" x14ac:dyDescent="0.25">
      <c r="F326" s="1" t="str">
        <f t="shared" si="21"/>
        <v>ENTER WEIGHT</v>
      </c>
      <c r="G326" s="2"/>
      <c r="J326" s="7" t="str">
        <f t="shared" si="20"/>
        <v>ENTER WEIGHT</v>
      </c>
      <c r="K326" s="7" t="b">
        <f t="shared" si="22"/>
        <v>0</v>
      </c>
      <c r="L326" s="8">
        <f t="shared" si="23"/>
        <v>0</v>
      </c>
    </row>
    <row r="327" spans="6:12" x14ac:dyDescent="0.25">
      <c r="F327" s="1" t="str">
        <f t="shared" si="21"/>
        <v>ENTER WEIGHT</v>
      </c>
      <c r="G327" s="2"/>
      <c r="J327" s="7" t="str">
        <f t="shared" si="20"/>
        <v>ENTER WEIGHT</v>
      </c>
      <c r="K327" s="7" t="b">
        <f t="shared" si="22"/>
        <v>0</v>
      </c>
      <c r="L327" s="8">
        <f t="shared" si="23"/>
        <v>0</v>
      </c>
    </row>
    <row r="328" spans="6:12" x14ac:dyDescent="0.25">
      <c r="F328" s="1" t="str">
        <f t="shared" si="21"/>
        <v>ENTER WEIGHT</v>
      </c>
      <c r="G328" s="2"/>
      <c r="J328" s="7" t="str">
        <f t="shared" si="20"/>
        <v>ENTER WEIGHT</v>
      </c>
      <c r="K328" s="7" t="b">
        <f t="shared" si="22"/>
        <v>0</v>
      </c>
      <c r="L328" s="8">
        <f t="shared" si="23"/>
        <v>0</v>
      </c>
    </row>
    <row r="329" spans="6:12" x14ac:dyDescent="0.25">
      <c r="F329" s="1" t="str">
        <f t="shared" si="21"/>
        <v>ENTER WEIGHT</v>
      </c>
      <c r="G329" s="2"/>
      <c r="J329" s="7" t="str">
        <f t="shared" si="20"/>
        <v>ENTER WEIGHT</v>
      </c>
      <c r="K329" s="7" t="b">
        <f t="shared" si="22"/>
        <v>0</v>
      </c>
      <c r="L329" s="8">
        <f t="shared" si="23"/>
        <v>0</v>
      </c>
    </row>
    <row r="330" spans="6:12" x14ac:dyDescent="0.25">
      <c r="F330" s="1" t="str">
        <f t="shared" si="21"/>
        <v>ENTER WEIGHT</v>
      </c>
      <c r="G330" s="2"/>
      <c r="J330" s="7" t="str">
        <f t="shared" si="20"/>
        <v>ENTER WEIGHT</v>
      </c>
      <c r="K330" s="7" t="b">
        <f t="shared" si="22"/>
        <v>0</v>
      </c>
      <c r="L330" s="8">
        <f t="shared" si="23"/>
        <v>0</v>
      </c>
    </row>
    <row r="331" spans="6:12" x14ac:dyDescent="0.25">
      <c r="F331" s="1" t="str">
        <f t="shared" si="21"/>
        <v>ENTER WEIGHT</v>
      </c>
      <c r="G331" s="2"/>
      <c r="J331" s="7" t="str">
        <f t="shared" si="20"/>
        <v>ENTER WEIGHT</v>
      </c>
      <c r="K331" s="7" t="b">
        <f t="shared" si="22"/>
        <v>0</v>
      </c>
      <c r="L331" s="8">
        <f t="shared" si="23"/>
        <v>0</v>
      </c>
    </row>
    <row r="332" spans="6:12" x14ac:dyDescent="0.25">
      <c r="F332" s="1" t="str">
        <f t="shared" si="21"/>
        <v>ENTER WEIGHT</v>
      </c>
      <c r="G332" s="2"/>
      <c r="J332" s="7" t="str">
        <f t="shared" si="20"/>
        <v>ENTER WEIGHT</v>
      </c>
      <c r="K332" s="7" t="b">
        <f t="shared" si="22"/>
        <v>0</v>
      </c>
      <c r="L332" s="8">
        <f t="shared" si="23"/>
        <v>0</v>
      </c>
    </row>
    <row r="333" spans="6:12" x14ac:dyDescent="0.25">
      <c r="F333" s="1" t="str">
        <f t="shared" si="21"/>
        <v>ENTER WEIGHT</v>
      </c>
      <c r="G333" s="2"/>
      <c r="J333" s="7" t="str">
        <f t="shared" si="20"/>
        <v>ENTER WEIGHT</v>
      </c>
      <c r="K333" s="7" t="b">
        <f t="shared" si="22"/>
        <v>0</v>
      </c>
      <c r="L333" s="8">
        <f t="shared" si="23"/>
        <v>0</v>
      </c>
    </row>
    <row r="334" spans="6:12" x14ac:dyDescent="0.25">
      <c r="F334" s="1" t="str">
        <f t="shared" si="21"/>
        <v>ENTER WEIGHT</v>
      </c>
      <c r="G334" s="2"/>
      <c r="J334" s="7" t="str">
        <f t="shared" si="20"/>
        <v>ENTER WEIGHT</v>
      </c>
      <c r="K334" s="7" t="b">
        <f t="shared" si="22"/>
        <v>0</v>
      </c>
      <c r="L334" s="8">
        <f t="shared" si="23"/>
        <v>0</v>
      </c>
    </row>
    <row r="335" spans="6:12" x14ac:dyDescent="0.25">
      <c r="F335" s="1" t="str">
        <f t="shared" si="21"/>
        <v>ENTER WEIGHT</v>
      </c>
      <c r="G335" s="2"/>
      <c r="J335" s="7" t="str">
        <f t="shared" si="20"/>
        <v>ENTER WEIGHT</v>
      </c>
      <c r="K335" s="7" t="b">
        <f t="shared" si="22"/>
        <v>0</v>
      </c>
      <c r="L335" s="8">
        <f t="shared" si="23"/>
        <v>0</v>
      </c>
    </row>
    <row r="336" spans="6:12" x14ac:dyDescent="0.25">
      <c r="F336" s="1" t="str">
        <f t="shared" si="21"/>
        <v>ENTER WEIGHT</v>
      </c>
      <c r="G336" s="2"/>
      <c r="J336" s="7" t="str">
        <f t="shared" si="20"/>
        <v>ENTER WEIGHT</v>
      </c>
      <c r="K336" s="7" t="b">
        <f t="shared" si="22"/>
        <v>0</v>
      </c>
      <c r="L336" s="8">
        <f t="shared" si="23"/>
        <v>0</v>
      </c>
    </row>
    <row r="337" spans="6:12" x14ac:dyDescent="0.25">
      <c r="F337" s="1" t="str">
        <f t="shared" si="21"/>
        <v>ENTER WEIGHT</v>
      </c>
      <c r="G337" s="2"/>
      <c r="J337" s="7" t="str">
        <f t="shared" si="20"/>
        <v>ENTER WEIGHT</v>
      </c>
      <c r="K337" s="7" t="b">
        <f t="shared" si="22"/>
        <v>0</v>
      </c>
      <c r="L337" s="8">
        <f t="shared" si="23"/>
        <v>0</v>
      </c>
    </row>
    <row r="338" spans="6:12" x14ac:dyDescent="0.25">
      <c r="F338" s="1" t="str">
        <f t="shared" si="21"/>
        <v>ENTER WEIGHT</v>
      </c>
      <c r="G338" s="2"/>
      <c r="J338" s="7" t="str">
        <f t="shared" si="20"/>
        <v>ENTER WEIGHT</v>
      </c>
      <c r="K338" s="7" t="b">
        <f t="shared" si="22"/>
        <v>0</v>
      </c>
      <c r="L338" s="8">
        <f t="shared" si="23"/>
        <v>0</v>
      </c>
    </row>
    <row r="339" spans="6:12" x14ac:dyDescent="0.25">
      <c r="F339" s="1" t="str">
        <f t="shared" si="21"/>
        <v>ENTER WEIGHT</v>
      </c>
      <c r="G339" s="2"/>
      <c r="J339" s="7" t="str">
        <f t="shared" ref="J339:J402" si="24">IF($E339=60.3,14.84,IF($E339=73,18.54,IF($E339=88.9,25.97,IF(AND($E339=114.3, $F339=17.26),25.97,IF(AND($E339=177.8, $F339=34.23),50.76,IF(AND($E339=244.5,$F339=53.57),79.18,"ENTER WEIGHT"))))))</f>
        <v>ENTER WEIGHT</v>
      </c>
      <c r="K339" s="7" t="b">
        <f t="shared" si="22"/>
        <v>0</v>
      </c>
      <c r="L339" s="8">
        <f t="shared" si="23"/>
        <v>0</v>
      </c>
    </row>
    <row r="340" spans="6:12" x14ac:dyDescent="0.25">
      <c r="F340" s="1" t="str">
        <f t="shared" si="21"/>
        <v>ENTER WEIGHT</v>
      </c>
      <c r="G340" s="2"/>
      <c r="J340" s="7" t="str">
        <f t="shared" si="24"/>
        <v>ENTER WEIGHT</v>
      </c>
      <c r="K340" s="7" t="b">
        <f t="shared" si="22"/>
        <v>0</v>
      </c>
      <c r="L340" s="8">
        <f t="shared" si="23"/>
        <v>0</v>
      </c>
    </row>
    <row r="341" spans="6:12" x14ac:dyDescent="0.25">
      <c r="F341" s="1" t="str">
        <f t="shared" si="21"/>
        <v>ENTER WEIGHT</v>
      </c>
      <c r="G341" s="2"/>
      <c r="J341" s="7" t="str">
        <f t="shared" si="24"/>
        <v>ENTER WEIGHT</v>
      </c>
      <c r="K341" s="7" t="b">
        <f t="shared" si="22"/>
        <v>0</v>
      </c>
      <c r="L341" s="8">
        <f t="shared" si="23"/>
        <v>0</v>
      </c>
    </row>
    <row r="342" spans="6:12" x14ac:dyDescent="0.25">
      <c r="F342" s="1" t="str">
        <f t="shared" si="21"/>
        <v>ENTER WEIGHT</v>
      </c>
      <c r="G342" s="2"/>
      <c r="J342" s="7" t="str">
        <f t="shared" si="24"/>
        <v>ENTER WEIGHT</v>
      </c>
      <c r="K342" s="7" t="b">
        <f t="shared" si="22"/>
        <v>0</v>
      </c>
      <c r="L342" s="8">
        <f t="shared" si="23"/>
        <v>0</v>
      </c>
    </row>
    <row r="343" spans="6:12" x14ac:dyDescent="0.25">
      <c r="F343" s="1" t="str">
        <f t="shared" si="21"/>
        <v>ENTER WEIGHT</v>
      </c>
      <c r="G343" s="2"/>
      <c r="J343" s="7" t="str">
        <f t="shared" si="24"/>
        <v>ENTER WEIGHT</v>
      </c>
      <c r="K343" s="7" t="b">
        <f t="shared" si="22"/>
        <v>0</v>
      </c>
      <c r="L343" s="8">
        <f t="shared" si="23"/>
        <v>0</v>
      </c>
    </row>
    <row r="344" spans="6:12" x14ac:dyDescent="0.25">
      <c r="F344" s="1" t="str">
        <f t="shared" si="21"/>
        <v>ENTER WEIGHT</v>
      </c>
      <c r="G344" s="2"/>
      <c r="J344" s="7" t="str">
        <f t="shared" si="24"/>
        <v>ENTER WEIGHT</v>
      </c>
      <c r="K344" s="7" t="b">
        <f t="shared" si="22"/>
        <v>0</v>
      </c>
      <c r="L344" s="8">
        <f t="shared" si="23"/>
        <v>0</v>
      </c>
    </row>
    <row r="345" spans="6:12" x14ac:dyDescent="0.25">
      <c r="F345" s="1" t="str">
        <f t="shared" si="21"/>
        <v>ENTER WEIGHT</v>
      </c>
      <c r="G345" s="2"/>
      <c r="J345" s="7" t="str">
        <f t="shared" si="24"/>
        <v>ENTER WEIGHT</v>
      </c>
      <c r="K345" s="7" t="b">
        <f t="shared" si="22"/>
        <v>0</v>
      </c>
      <c r="L345" s="8">
        <f t="shared" si="23"/>
        <v>0</v>
      </c>
    </row>
    <row r="346" spans="6:12" x14ac:dyDescent="0.25">
      <c r="F346" s="1" t="str">
        <f t="shared" si="21"/>
        <v>ENTER WEIGHT</v>
      </c>
      <c r="G346" s="2"/>
      <c r="J346" s="7" t="str">
        <f t="shared" si="24"/>
        <v>ENTER WEIGHT</v>
      </c>
      <c r="K346" s="7" t="b">
        <f t="shared" si="22"/>
        <v>0</v>
      </c>
      <c r="L346" s="8">
        <f t="shared" si="23"/>
        <v>0</v>
      </c>
    </row>
    <row r="347" spans="6:12" x14ac:dyDescent="0.25">
      <c r="F347" s="1" t="str">
        <f t="shared" si="21"/>
        <v>ENTER WEIGHT</v>
      </c>
      <c r="G347" s="2"/>
      <c r="J347" s="7" t="str">
        <f t="shared" si="24"/>
        <v>ENTER WEIGHT</v>
      </c>
      <c r="K347" s="7" t="b">
        <f t="shared" si="22"/>
        <v>0</v>
      </c>
      <c r="L347" s="8">
        <f t="shared" si="23"/>
        <v>0</v>
      </c>
    </row>
    <row r="348" spans="6:12" x14ac:dyDescent="0.25">
      <c r="F348" s="1" t="str">
        <f t="shared" si="21"/>
        <v>ENTER WEIGHT</v>
      </c>
      <c r="G348" s="2"/>
      <c r="J348" s="7" t="str">
        <f t="shared" si="24"/>
        <v>ENTER WEIGHT</v>
      </c>
      <c r="K348" s="7" t="b">
        <f t="shared" si="22"/>
        <v>0</v>
      </c>
      <c r="L348" s="8">
        <f t="shared" si="23"/>
        <v>0</v>
      </c>
    </row>
    <row r="349" spans="6:12" x14ac:dyDescent="0.25">
      <c r="F349" s="1" t="str">
        <f t="shared" si="21"/>
        <v>ENTER WEIGHT</v>
      </c>
      <c r="G349" s="2"/>
      <c r="J349" s="7" t="str">
        <f t="shared" si="24"/>
        <v>ENTER WEIGHT</v>
      </c>
      <c r="K349" s="7" t="b">
        <f t="shared" si="22"/>
        <v>0</v>
      </c>
      <c r="L349" s="8">
        <f t="shared" si="23"/>
        <v>0</v>
      </c>
    </row>
    <row r="350" spans="6:12" x14ac:dyDescent="0.25">
      <c r="F350" s="1" t="str">
        <f t="shared" si="21"/>
        <v>ENTER WEIGHT</v>
      </c>
      <c r="G350" s="2"/>
      <c r="J350" s="7" t="str">
        <f t="shared" si="24"/>
        <v>ENTER WEIGHT</v>
      </c>
      <c r="K350" s="7" t="b">
        <f t="shared" si="22"/>
        <v>0</v>
      </c>
      <c r="L350" s="8">
        <f t="shared" si="23"/>
        <v>0</v>
      </c>
    </row>
    <row r="351" spans="6:12" x14ac:dyDescent="0.25">
      <c r="F351" s="1" t="str">
        <f t="shared" si="21"/>
        <v>ENTER WEIGHT</v>
      </c>
      <c r="G351" s="2"/>
      <c r="J351" s="7" t="str">
        <f t="shared" si="24"/>
        <v>ENTER WEIGHT</v>
      </c>
      <c r="K351" s="7" t="b">
        <f t="shared" si="22"/>
        <v>0</v>
      </c>
      <c r="L351" s="8">
        <f t="shared" si="23"/>
        <v>0</v>
      </c>
    </row>
    <row r="352" spans="6:12" x14ac:dyDescent="0.25">
      <c r="F352" s="1" t="str">
        <f t="shared" si="21"/>
        <v>ENTER WEIGHT</v>
      </c>
      <c r="G352" s="2"/>
      <c r="J352" s="7" t="str">
        <f t="shared" si="24"/>
        <v>ENTER WEIGHT</v>
      </c>
      <c r="K352" s="7" t="b">
        <f t="shared" si="22"/>
        <v>0</v>
      </c>
      <c r="L352" s="8">
        <f t="shared" si="23"/>
        <v>0</v>
      </c>
    </row>
    <row r="353" spans="6:12" x14ac:dyDescent="0.25">
      <c r="F353" s="1" t="str">
        <f t="shared" ref="F353:F416" si="25">IF($E353=60.3,6.99,IF($E353=73,9.67,IF($E353=88.9,13.84,IF($E353=114.3,17.26,IF($E353=177.8,34.23,IF($E353=244.5,53.57,"ENTER WEIGHT"))))))</f>
        <v>ENTER WEIGHT</v>
      </c>
      <c r="G353" s="2"/>
      <c r="J353" s="7" t="str">
        <f t="shared" si="24"/>
        <v>ENTER WEIGHT</v>
      </c>
      <c r="K353" s="7" t="b">
        <f t="shared" si="22"/>
        <v>0</v>
      </c>
      <c r="L353" s="8">
        <f t="shared" si="23"/>
        <v>0</v>
      </c>
    </row>
    <row r="354" spans="6:12" x14ac:dyDescent="0.25">
      <c r="F354" s="1" t="str">
        <f t="shared" si="25"/>
        <v>ENTER WEIGHT</v>
      </c>
      <c r="G354" s="2"/>
      <c r="J354" s="7" t="str">
        <f t="shared" si="24"/>
        <v>ENTER WEIGHT</v>
      </c>
      <c r="K354" s="7" t="b">
        <f t="shared" si="22"/>
        <v>0</v>
      </c>
      <c r="L354" s="8">
        <f t="shared" si="23"/>
        <v>0</v>
      </c>
    </row>
    <row r="355" spans="6:12" x14ac:dyDescent="0.25">
      <c r="F355" s="1" t="str">
        <f t="shared" si="25"/>
        <v>ENTER WEIGHT</v>
      </c>
      <c r="G355" s="2"/>
      <c r="J355" s="7" t="str">
        <f t="shared" si="24"/>
        <v>ENTER WEIGHT</v>
      </c>
      <c r="K355" s="7" t="b">
        <f t="shared" si="22"/>
        <v>0</v>
      </c>
      <c r="L355" s="8">
        <f t="shared" si="23"/>
        <v>0</v>
      </c>
    </row>
    <row r="356" spans="6:12" x14ac:dyDescent="0.25">
      <c r="F356" s="1" t="str">
        <f t="shared" si="25"/>
        <v>ENTER WEIGHT</v>
      </c>
      <c r="G356" s="2"/>
      <c r="J356" s="7" t="str">
        <f t="shared" si="24"/>
        <v>ENTER WEIGHT</v>
      </c>
      <c r="K356" s="7" t="b">
        <f t="shared" si="22"/>
        <v>0</v>
      </c>
      <c r="L356" s="8">
        <f t="shared" si="23"/>
        <v>0</v>
      </c>
    </row>
    <row r="357" spans="6:12" x14ac:dyDescent="0.25">
      <c r="F357" s="1" t="str">
        <f t="shared" si="25"/>
        <v>ENTER WEIGHT</v>
      </c>
      <c r="G357" s="2"/>
      <c r="J357" s="7" t="str">
        <f t="shared" si="24"/>
        <v>ENTER WEIGHT</v>
      </c>
      <c r="K357" s="7" t="b">
        <f t="shared" si="22"/>
        <v>0</v>
      </c>
      <c r="L357" s="8">
        <f t="shared" si="23"/>
        <v>0</v>
      </c>
    </row>
    <row r="358" spans="6:12" x14ac:dyDescent="0.25">
      <c r="F358" s="1" t="str">
        <f t="shared" si="25"/>
        <v>ENTER WEIGHT</v>
      </c>
      <c r="G358" s="2"/>
      <c r="J358" s="7" t="str">
        <f t="shared" si="24"/>
        <v>ENTER WEIGHT</v>
      </c>
      <c r="K358" s="7" t="b">
        <f t="shared" si="22"/>
        <v>0</v>
      </c>
      <c r="L358" s="8">
        <f t="shared" si="23"/>
        <v>0</v>
      </c>
    </row>
    <row r="359" spans="6:12" x14ac:dyDescent="0.25">
      <c r="F359" s="1" t="str">
        <f t="shared" si="25"/>
        <v>ENTER WEIGHT</v>
      </c>
      <c r="G359" s="2"/>
      <c r="J359" s="7" t="str">
        <f t="shared" si="24"/>
        <v>ENTER WEIGHT</v>
      </c>
      <c r="K359" s="7" t="b">
        <f t="shared" si="22"/>
        <v>0</v>
      </c>
      <c r="L359" s="8">
        <f t="shared" si="23"/>
        <v>0</v>
      </c>
    </row>
    <row r="360" spans="6:12" x14ac:dyDescent="0.25">
      <c r="F360" s="1" t="str">
        <f t="shared" si="25"/>
        <v>ENTER WEIGHT</v>
      </c>
      <c r="G360" s="2"/>
      <c r="J360" s="7" t="str">
        <f t="shared" si="24"/>
        <v>ENTER WEIGHT</v>
      </c>
      <c r="K360" s="7" t="b">
        <f t="shared" ref="K360:K423" si="26">IF(M360="NEW",J360*1,IF(M360="YELLOW",J360*0.75,IF(M360="BLUE",J360*0.5)))</f>
        <v>0</v>
      </c>
      <c r="L360" s="8">
        <f t="shared" ref="L360:L423" si="27">I360*K360</f>
        <v>0</v>
      </c>
    </row>
    <row r="361" spans="6:12" x14ac:dyDescent="0.25">
      <c r="F361" s="1" t="str">
        <f t="shared" si="25"/>
        <v>ENTER WEIGHT</v>
      </c>
      <c r="G361" s="2"/>
      <c r="J361" s="7" t="str">
        <f t="shared" si="24"/>
        <v>ENTER WEIGHT</v>
      </c>
      <c r="K361" s="7" t="b">
        <f t="shared" si="26"/>
        <v>0</v>
      </c>
      <c r="L361" s="8">
        <f t="shared" si="27"/>
        <v>0</v>
      </c>
    </row>
    <row r="362" spans="6:12" x14ac:dyDescent="0.25">
      <c r="F362" s="1" t="str">
        <f t="shared" si="25"/>
        <v>ENTER WEIGHT</v>
      </c>
      <c r="G362" s="2"/>
      <c r="J362" s="7" t="str">
        <f t="shared" si="24"/>
        <v>ENTER WEIGHT</v>
      </c>
      <c r="K362" s="7" t="b">
        <f t="shared" si="26"/>
        <v>0</v>
      </c>
      <c r="L362" s="8">
        <f t="shared" si="27"/>
        <v>0</v>
      </c>
    </row>
    <row r="363" spans="6:12" x14ac:dyDescent="0.25">
      <c r="F363" s="1" t="str">
        <f t="shared" si="25"/>
        <v>ENTER WEIGHT</v>
      </c>
      <c r="G363" s="2"/>
      <c r="J363" s="7" t="str">
        <f t="shared" si="24"/>
        <v>ENTER WEIGHT</v>
      </c>
      <c r="K363" s="7" t="b">
        <f t="shared" si="26"/>
        <v>0</v>
      </c>
      <c r="L363" s="8">
        <f t="shared" si="27"/>
        <v>0</v>
      </c>
    </row>
    <row r="364" spans="6:12" x14ac:dyDescent="0.25">
      <c r="F364" s="1" t="str">
        <f t="shared" si="25"/>
        <v>ENTER WEIGHT</v>
      </c>
      <c r="G364" s="2"/>
      <c r="J364" s="7" t="str">
        <f t="shared" si="24"/>
        <v>ENTER WEIGHT</v>
      </c>
      <c r="K364" s="7" t="b">
        <f t="shared" si="26"/>
        <v>0</v>
      </c>
      <c r="L364" s="8">
        <f t="shared" si="27"/>
        <v>0</v>
      </c>
    </row>
    <row r="365" spans="6:12" x14ac:dyDescent="0.25">
      <c r="F365" s="1" t="str">
        <f t="shared" si="25"/>
        <v>ENTER WEIGHT</v>
      </c>
      <c r="G365" s="2"/>
      <c r="J365" s="7" t="str">
        <f t="shared" si="24"/>
        <v>ENTER WEIGHT</v>
      </c>
      <c r="K365" s="7" t="b">
        <f t="shared" si="26"/>
        <v>0</v>
      </c>
      <c r="L365" s="8">
        <f t="shared" si="27"/>
        <v>0</v>
      </c>
    </row>
    <row r="366" spans="6:12" x14ac:dyDescent="0.25">
      <c r="F366" s="1" t="str">
        <f t="shared" si="25"/>
        <v>ENTER WEIGHT</v>
      </c>
      <c r="G366" s="2"/>
      <c r="J366" s="7" t="str">
        <f t="shared" si="24"/>
        <v>ENTER WEIGHT</v>
      </c>
      <c r="K366" s="7" t="b">
        <f t="shared" si="26"/>
        <v>0</v>
      </c>
      <c r="L366" s="8">
        <f t="shared" si="27"/>
        <v>0</v>
      </c>
    </row>
    <row r="367" spans="6:12" x14ac:dyDescent="0.25">
      <c r="F367" s="1" t="str">
        <f t="shared" si="25"/>
        <v>ENTER WEIGHT</v>
      </c>
      <c r="G367" s="2"/>
      <c r="J367" s="7" t="str">
        <f t="shared" si="24"/>
        <v>ENTER WEIGHT</v>
      </c>
      <c r="K367" s="7" t="b">
        <f t="shared" si="26"/>
        <v>0</v>
      </c>
      <c r="L367" s="8">
        <f t="shared" si="27"/>
        <v>0</v>
      </c>
    </row>
    <row r="368" spans="6:12" x14ac:dyDescent="0.25">
      <c r="F368" s="1" t="str">
        <f t="shared" si="25"/>
        <v>ENTER WEIGHT</v>
      </c>
      <c r="G368" s="2"/>
      <c r="J368" s="7" t="str">
        <f t="shared" si="24"/>
        <v>ENTER WEIGHT</v>
      </c>
      <c r="K368" s="7" t="b">
        <f t="shared" si="26"/>
        <v>0</v>
      </c>
      <c r="L368" s="8">
        <f t="shared" si="27"/>
        <v>0</v>
      </c>
    </row>
    <row r="369" spans="6:12" x14ac:dyDescent="0.25">
      <c r="F369" s="1" t="str">
        <f t="shared" si="25"/>
        <v>ENTER WEIGHT</v>
      </c>
      <c r="G369" s="2"/>
      <c r="J369" s="7" t="str">
        <f t="shared" si="24"/>
        <v>ENTER WEIGHT</v>
      </c>
      <c r="K369" s="7" t="b">
        <f t="shared" si="26"/>
        <v>0</v>
      </c>
      <c r="L369" s="8">
        <f t="shared" si="27"/>
        <v>0</v>
      </c>
    </row>
    <row r="370" spans="6:12" x14ac:dyDescent="0.25">
      <c r="F370" s="1" t="str">
        <f t="shared" si="25"/>
        <v>ENTER WEIGHT</v>
      </c>
      <c r="G370" s="2"/>
      <c r="J370" s="7" t="str">
        <f t="shared" si="24"/>
        <v>ENTER WEIGHT</v>
      </c>
      <c r="K370" s="7" t="b">
        <f t="shared" si="26"/>
        <v>0</v>
      </c>
      <c r="L370" s="8">
        <f t="shared" si="27"/>
        <v>0</v>
      </c>
    </row>
    <row r="371" spans="6:12" x14ac:dyDescent="0.25">
      <c r="F371" s="1" t="str">
        <f t="shared" si="25"/>
        <v>ENTER WEIGHT</v>
      </c>
      <c r="G371" s="2"/>
      <c r="J371" s="7" t="str">
        <f t="shared" si="24"/>
        <v>ENTER WEIGHT</v>
      </c>
      <c r="K371" s="7" t="b">
        <f t="shared" si="26"/>
        <v>0</v>
      </c>
      <c r="L371" s="8">
        <f t="shared" si="27"/>
        <v>0</v>
      </c>
    </row>
    <row r="372" spans="6:12" x14ac:dyDescent="0.25">
      <c r="F372" s="1" t="str">
        <f t="shared" si="25"/>
        <v>ENTER WEIGHT</v>
      </c>
      <c r="G372" s="2"/>
      <c r="J372" s="7" t="str">
        <f t="shared" si="24"/>
        <v>ENTER WEIGHT</v>
      </c>
      <c r="K372" s="7" t="b">
        <f t="shared" si="26"/>
        <v>0</v>
      </c>
      <c r="L372" s="8">
        <f t="shared" si="27"/>
        <v>0</v>
      </c>
    </row>
    <row r="373" spans="6:12" x14ac:dyDescent="0.25">
      <c r="F373" s="1" t="str">
        <f t="shared" si="25"/>
        <v>ENTER WEIGHT</v>
      </c>
      <c r="G373" s="2"/>
      <c r="J373" s="7" t="str">
        <f t="shared" si="24"/>
        <v>ENTER WEIGHT</v>
      </c>
      <c r="K373" s="7" t="b">
        <f t="shared" si="26"/>
        <v>0</v>
      </c>
      <c r="L373" s="8">
        <f t="shared" si="27"/>
        <v>0</v>
      </c>
    </row>
    <row r="374" spans="6:12" x14ac:dyDescent="0.25">
      <c r="F374" s="1" t="str">
        <f t="shared" si="25"/>
        <v>ENTER WEIGHT</v>
      </c>
      <c r="G374" s="2"/>
      <c r="J374" s="7" t="str">
        <f t="shared" si="24"/>
        <v>ENTER WEIGHT</v>
      </c>
      <c r="K374" s="7" t="b">
        <f t="shared" si="26"/>
        <v>0</v>
      </c>
      <c r="L374" s="8">
        <f t="shared" si="27"/>
        <v>0</v>
      </c>
    </row>
    <row r="375" spans="6:12" x14ac:dyDescent="0.25">
      <c r="F375" s="1" t="str">
        <f t="shared" si="25"/>
        <v>ENTER WEIGHT</v>
      </c>
      <c r="G375" s="2"/>
      <c r="J375" s="7" t="str">
        <f t="shared" si="24"/>
        <v>ENTER WEIGHT</v>
      </c>
      <c r="K375" s="7" t="b">
        <f t="shared" si="26"/>
        <v>0</v>
      </c>
      <c r="L375" s="8">
        <f t="shared" si="27"/>
        <v>0</v>
      </c>
    </row>
    <row r="376" spans="6:12" x14ac:dyDescent="0.25">
      <c r="F376" s="1" t="str">
        <f t="shared" si="25"/>
        <v>ENTER WEIGHT</v>
      </c>
      <c r="G376" s="2"/>
      <c r="J376" s="7" t="str">
        <f t="shared" si="24"/>
        <v>ENTER WEIGHT</v>
      </c>
      <c r="K376" s="7" t="b">
        <f t="shared" si="26"/>
        <v>0</v>
      </c>
      <c r="L376" s="8">
        <f t="shared" si="27"/>
        <v>0</v>
      </c>
    </row>
    <row r="377" spans="6:12" x14ac:dyDescent="0.25">
      <c r="F377" s="1" t="str">
        <f t="shared" si="25"/>
        <v>ENTER WEIGHT</v>
      </c>
      <c r="G377" s="2"/>
      <c r="J377" s="7" t="str">
        <f t="shared" si="24"/>
        <v>ENTER WEIGHT</v>
      </c>
      <c r="K377" s="7" t="b">
        <f t="shared" si="26"/>
        <v>0</v>
      </c>
      <c r="L377" s="8">
        <f t="shared" si="27"/>
        <v>0</v>
      </c>
    </row>
    <row r="378" spans="6:12" x14ac:dyDescent="0.25">
      <c r="F378" s="1" t="str">
        <f t="shared" si="25"/>
        <v>ENTER WEIGHT</v>
      </c>
      <c r="G378" s="2"/>
      <c r="J378" s="7" t="str">
        <f t="shared" si="24"/>
        <v>ENTER WEIGHT</v>
      </c>
      <c r="K378" s="7" t="b">
        <f t="shared" si="26"/>
        <v>0</v>
      </c>
      <c r="L378" s="8">
        <f t="shared" si="27"/>
        <v>0</v>
      </c>
    </row>
    <row r="379" spans="6:12" x14ac:dyDescent="0.25">
      <c r="F379" s="1" t="str">
        <f t="shared" si="25"/>
        <v>ENTER WEIGHT</v>
      </c>
      <c r="G379" s="2"/>
      <c r="J379" s="7" t="str">
        <f t="shared" si="24"/>
        <v>ENTER WEIGHT</v>
      </c>
      <c r="K379" s="7" t="b">
        <f t="shared" si="26"/>
        <v>0</v>
      </c>
      <c r="L379" s="8">
        <f t="shared" si="27"/>
        <v>0</v>
      </c>
    </row>
    <row r="380" spans="6:12" x14ac:dyDescent="0.25">
      <c r="F380" s="1" t="str">
        <f t="shared" si="25"/>
        <v>ENTER WEIGHT</v>
      </c>
      <c r="G380" s="2"/>
      <c r="J380" s="7" t="str">
        <f t="shared" si="24"/>
        <v>ENTER WEIGHT</v>
      </c>
      <c r="K380" s="7" t="b">
        <f t="shared" si="26"/>
        <v>0</v>
      </c>
      <c r="L380" s="8">
        <f t="shared" si="27"/>
        <v>0</v>
      </c>
    </row>
    <row r="381" spans="6:12" x14ac:dyDescent="0.25">
      <c r="F381" s="1" t="str">
        <f t="shared" si="25"/>
        <v>ENTER WEIGHT</v>
      </c>
      <c r="G381" s="2"/>
      <c r="J381" s="7" t="str">
        <f t="shared" si="24"/>
        <v>ENTER WEIGHT</v>
      </c>
      <c r="K381" s="7" t="b">
        <f t="shared" si="26"/>
        <v>0</v>
      </c>
      <c r="L381" s="8">
        <f t="shared" si="27"/>
        <v>0</v>
      </c>
    </row>
    <row r="382" spans="6:12" x14ac:dyDescent="0.25">
      <c r="F382" s="1" t="str">
        <f t="shared" si="25"/>
        <v>ENTER WEIGHT</v>
      </c>
      <c r="G382" s="2"/>
      <c r="J382" s="7" t="str">
        <f t="shared" si="24"/>
        <v>ENTER WEIGHT</v>
      </c>
      <c r="K382" s="7" t="b">
        <f t="shared" si="26"/>
        <v>0</v>
      </c>
      <c r="L382" s="8">
        <f t="shared" si="27"/>
        <v>0</v>
      </c>
    </row>
    <row r="383" spans="6:12" x14ac:dyDescent="0.25">
      <c r="F383" s="1" t="str">
        <f t="shared" si="25"/>
        <v>ENTER WEIGHT</v>
      </c>
      <c r="G383" s="2"/>
      <c r="J383" s="7" t="str">
        <f t="shared" si="24"/>
        <v>ENTER WEIGHT</v>
      </c>
      <c r="K383" s="7" t="b">
        <f t="shared" si="26"/>
        <v>0</v>
      </c>
      <c r="L383" s="8">
        <f t="shared" si="27"/>
        <v>0</v>
      </c>
    </row>
    <row r="384" spans="6:12" x14ac:dyDescent="0.25">
      <c r="F384" s="1" t="str">
        <f t="shared" si="25"/>
        <v>ENTER WEIGHT</v>
      </c>
      <c r="G384" s="2"/>
      <c r="J384" s="7" t="str">
        <f t="shared" si="24"/>
        <v>ENTER WEIGHT</v>
      </c>
      <c r="K384" s="7" t="b">
        <f t="shared" si="26"/>
        <v>0</v>
      </c>
      <c r="L384" s="8">
        <f t="shared" si="27"/>
        <v>0</v>
      </c>
    </row>
    <row r="385" spans="6:12" x14ac:dyDescent="0.25">
      <c r="F385" s="1" t="str">
        <f t="shared" si="25"/>
        <v>ENTER WEIGHT</v>
      </c>
      <c r="G385" s="2"/>
      <c r="J385" s="7" t="str">
        <f t="shared" si="24"/>
        <v>ENTER WEIGHT</v>
      </c>
      <c r="K385" s="7" t="b">
        <f t="shared" si="26"/>
        <v>0</v>
      </c>
      <c r="L385" s="8">
        <f t="shared" si="27"/>
        <v>0</v>
      </c>
    </row>
    <row r="386" spans="6:12" x14ac:dyDescent="0.25">
      <c r="F386" s="1" t="str">
        <f t="shared" si="25"/>
        <v>ENTER WEIGHT</v>
      </c>
      <c r="G386" s="2"/>
      <c r="J386" s="7" t="str">
        <f t="shared" si="24"/>
        <v>ENTER WEIGHT</v>
      </c>
      <c r="K386" s="7" t="b">
        <f t="shared" si="26"/>
        <v>0</v>
      </c>
      <c r="L386" s="8">
        <f t="shared" si="27"/>
        <v>0</v>
      </c>
    </row>
    <row r="387" spans="6:12" x14ac:dyDescent="0.25">
      <c r="F387" s="1" t="str">
        <f t="shared" si="25"/>
        <v>ENTER WEIGHT</v>
      </c>
      <c r="G387" s="2"/>
      <c r="J387" s="7" t="str">
        <f t="shared" si="24"/>
        <v>ENTER WEIGHT</v>
      </c>
      <c r="K387" s="7" t="b">
        <f t="shared" si="26"/>
        <v>0</v>
      </c>
      <c r="L387" s="8">
        <f t="shared" si="27"/>
        <v>0</v>
      </c>
    </row>
    <row r="388" spans="6:12" x14ac:dyDescent="0.25">
      <c r="F388" s="1" t="str">
        <f t="shared" si="25"/>
        <v>ENTER WEIGHT</v>
      </c>
      <c r="G388" s="2"/>
      <c r="J388" s="7" t="str">
        <f t="shared" si="24"/>
        <v>ENTER WEIGHT</v>
      </c>
      <c r="K388" s="7" t="b">
        <f t="shared" si="26"/>
        <v>0</v>
      </c>
      <c r="L388" s="8">
        <f t="shared" si="27"/>
        <v>0</v>
      </c>
    </row>
    <row r="389" spans="6:12" x14ac:dyDescent="0.25">
      <c r="F389" s="1" t="str">
        <f t="shared" si="25"/>
        <v>ENTER WEIGHT</v>
      </c>
      <c r="G389" s="2"/>
      <c r="J389" s="7" t="str">
        <f t="shared" si="24"/>
        <v>ENTER WEIGHT</v>
      </c>
      <c r="K389" s="7" t="b">
        <f t="shared" si="26"/>
        <v>0</v>
      </c>
      <c r="L389" s="8">
        <f t="shared" si="27"/>
        <v>0</v>
      </c>
    </row>
    <row r="390" spans="6:12" x14ac:dyDescent="0.25">
      <c r="F390" s="1" t="str">
        <f t="shared" si="25"/>
        <v>ENTER WEIGHT</v>
      </c>
      <c r="G390" s="2"/>
      <c r="J390" s="7" t="str">
        <f t="shared" si="24"/>
        <v>ENTER WEIGHT</v>
      </c>
      <c r="K390" s="7" t="b">
        <f t="shared" si="26"/>
        <v>0</v>
      </c>
      <c r="L390" s="8">
        <f t="shared" si="27"/>
        <v>0</v>
      </c>
    </row>
    <row r="391" spans="6:12" x14ac:dyDescent="0.25">
      <c r="F391" s="1" t="str">
        <f t="shared" si="25"/>
        <v>ENTER WEIGHT</v>
      </c>
      <c r="G391" s="2"/>
      <c r="J391" s="7" t="str">
        <f t="shared" si="24"/>
        <v>ENTER WEIGHT</v>
      </c>
      <c r="K391" s="7" t="b">
        <f t="shared" si="26"/>
        <v>0</v>
      </c>
      <c r="L391" s="8">
        <f t="shared" si="27"/>
        <v>0</v>
      </c>
    </row>
    <row r="392" spans="6:12" x14ac:dyDescent="0.25">
      <c r="F392" s="1" t="str">
        <f t="shared" si="25"/>
        <v>ENTER WEIGHT</v>
      </c>
      <c r="G392" s="2"/>
      <c r="J392" s="7" t="str">
        <f t="shared" si="24"/>
        <v>ENTER WEIGHT</v>
      </c>
      <c r="K392" s="7" t="b">
        <f t="shared" si="26"/>
        <v>0</v>
      </c>
      <c r="L392" s="8">
        <f t="shared" si="27"/>
        <v>0</v>
      </c>
    </row>
    <row r="393" spans="6:12" x14ac:dyDescent="0.25">
      <c r="F393" s="1" t="str">
        <f t="shared" si="25"/>
        <v>ENTER WEIGHT</v>
      </c>
      <c r="G393" s="2"/>
      <c r="J393" s="7" t="str">
        <f t="shared" si="24"/>
        <v>ENTER WEIGHT</v>
      </c>
      <c r="K393" s="7" t="b">
        <f t="shared" si="26"/>
        <v>0</v>
      </c>
      <c r="L393" s="8">
        <f t="shared" si="27"/>
        <v>0</v>
      </c>
    </row>
    <row r="394" spans="6:12" x14ac:dyDescent="0.25">
      <c r="F394" s="1" t="str">
        <f t="shared" si="25"/>
        <v>ENTER WEIGHT</v>
      </c>
      <c r="G394" s="2"/>
      <c r="J394" s="7" t="str">
        <f t="shared" si="24"/>
        <v>ENTER WEIGHT</v>
      </c>
      <c r="K394" s="7" t="b">
        <f t="shared" si="26"/>
        <v>0</v>
      </c>
      <c r="L394" s="8">
        <f t="shared" si="27"/>
        <v>0</v>
      </c>
    </row>
    <row r="395" spans="6:12" x14ac:dyDescent="0.25">
      <c r="F395" s="1" t="str">
        <f t="shared" si="25"/>
        <v>ENTER WEIGHT</v>
      </c>
      <c r="G395" s="2"/>
      <c r="J395" s="7" t="str">
        <f t="shared" si="24"/>
        <v>ENTER WEIGHT</v>
      </c>
      <c r="K395" s="7" t="b">
        <f t="shared" si="26"/>
        <v>0</v>
      </c>
      <c r="L395" s="8">
        <f t="shared" si="27"/>
        <v>0</v>
      </c>
    </row>
    <row r="396" spans="6:12" x14ac:dyDescent="0.25">
      <c r="F396" s="1" t="str">
        <f t="shared" si="25"/>
        <v>ENTER WEIGHT</v>
      </c>
      <c r="G396" s="2"/>
      <c r="J396" s="7" t="str">
        <f t="shared" si="24"/>
        <v>ENTER WEIGHT</v>
      </c>
      <c r="K396" s="7" t="b">
        <f t="shared" si="26"/>
        <v>0</v>
      </c>
      <c r="L396" s="8">
        <f t="shared" si="27"/>
        <v>0</v>
      </c>
    </row>
    <row r="397" spans="6:12" x14ac:dyDescent="0.25">
      <c r="F397" s="1" t="str">
        <f t="shared" si="25"/>
        <v>ENTER WEIGHT</v>
      </c>
      <c r="G397" s="2"/>
      <c r="J397" s="7" t="str">
        <f t="shared" si="24"/>
        <v>ENTER WEIGHT</v>
      </c>
      <c r="K397" s="7" t="b">
        <f t="shared" si="26"/>
        <v>0</v>
      </c>
      <c r="L397" s="8">
        <f t="shared" si="27"/>
        <v>0</v>
      </c>
    </row>
    <row r="398" spans="6:12" x14ac:dyDescent="0.25">
      <c r="F398" s="1" t="str">
        <f t="shared" si="25"/>
        <v>ENTER WEIGHT</v>
      </c>
      <c r="G398" s="2"/>
      <c r="J398" s="7" t="str">
        <f t="shared" si="24"/>
        <v>ENTER WEIGHT</v>
      </c>
      <c r="K398" s="7" t="b">
        <f t="shared" si="26"/>
        <v>0</v>
      </c>
      <c r="L398" s="8">
        <f t="shared" si="27"/>
        <v>0</v>
      </c>
    </row>
    <row r="399" spans="6:12" x14ac:dyDescent="0.25">
      <c r="F399" s="1" t="str">
        <f t="shared" si="25"/>
        <v>ENTER WEIGHT</v>
      </c>
      <c r="G399" s="2"/>
      <c r="J399" s="7" t="str">
        <f t="shared" si="24"/>
        <v>ENTER WEIGHT</v>
      </c>
      <c r="K399" s="7" t="b">
        <f t="shared" si="26"/>
        <v>0</v>
      </c>
      <c r="L399" s="8">
        <f t="shared" si="27"/>
        <v>0</v>
      </c>
    </row>
    <row r="400" spans="6:12" x14ac:dyDescent="0.25">
      <c r="F400" s="1" t="str">
        <f t="shared" si="25"/>
        <v>ENTER WEIGHT</v>
      </c>
      <c r="G400" s="2"/>
      <c r="J400" s="7" t="str">
        <f t="shared" si="24"/>
        <v>ENTER WEIGHT</v>
      </c>
      <c r="K400" s="7" t="b">
        <f t="shared" si="26"/>
        <v>0</v>
      </c>
      <c r="L400" s="8">
        <f t="shared" si="27"/>
        <v>0</v>
      </c>
    </row>
    <row r="401" spans="6:12" x14ac:dyDescent="0.25">
      <c r="F401" s="1" t="str">
        <f t="shared" si="25"/>
        <v>ENTER WEIGHT</v>
      </c>
      <c r="G401" s="2"/>
      <c r="J401" s="7" t="str">
        <f t="shared" si="24"/>
        <v>ENTER WEIGHT</v>
      </c>
      <c r="K401" s="7" t="b">
        <f t="shared" si="26"/>
        <v>0</v>
      </c>
      <c r="L401" s="8">
        <f t="shared" si="27"/>
        <v>0</v>
      </c>
    </row>
    <row r="402" spans="6:12" x14ac:dyDescent="0.25">
      <c r="F402" s="1" t="str">
        <f t="shared" si="25"/>
        <v>ENTER WEIGHT</v>
      </c>
      <c r="G402" s="2"/>
      <c r="J402" s="7" t="str">
        <f t="shared" si="24"/>
        <v>ENTER WEIGHT</v>
      </c>
      <c r="K402" s="7" t="b">
        <f t="shared" si="26"/>
        <v>0</v>
      </c>
      <c r="L402" s="8">
        <f t="shared" si="27"/>
        <v>0</v>
      </c>
    </row>
    <row r="403" spans="6:12" x14ac:dyDescent="0.25">
      <c r="F403" s="1" t="str">
        <f t="shared" si="25"/>
        <v>ENTER WEIGHT</v>
      </c>
      <c r="G403" s="2"/>
      <c r="J403" s="7" t="str">
        <f t="shared" ref="J403:J466" si="28">IF($E403=60.3,14.84,IF($E403=73,18.54,IF($E403=88.9,25.97,IF(AND($E403=114.3, $F403=17.26),25.97,IF(AND($E403=177.8, $F403=34.23),50.76,IF(AND($E403=244.5,$F403=53.57),79.18,"ENTER WEIGHT"))))))</f>
        <v>ENTER WEIGHT</v>
      </c>
      <c r="K403" s="7" t="b">
        <f t="shared" si="26"/>
        <v>0</v>
      </c>
      <c r="L403" s="8">
        <f t="shared" si="27"/>
        <v>0</v>
      </c>
    </row>
    <row r="404" spans="6:12" x14ac:dyDescent="0.25">
      <c r="F404" s="1" t="str">
        <f t="shared" si="25"/>
        <v>ENTER WEIGHT</v>
      </c>
      <c r="G404" s="2"/>
      <c r="J404" s="7" t="str">
        <f t="shared" si="28"/>
        <v>ENTER WEIGHT</v>
      </c>
      <c r="K404" s="7" t="b">
        <f t="shared" si="26"/>
        <v>0</v>
      </c>
      <c r="L404" s="8">
        <f t="shared" si="27"/>
        <v>0</v>
      </c>
    </row>
    <row r="405" spans="6:12" x14ac:dyDescent="0.25">
      <c r="F405" s="1" t="str">
        <f t="shared" si="25"/>
        <v>ENTER WEIGHT</v>
      </c>
      <c r="G405" s="2"/>
      <c r="J405" s="7" t="str">
        <f t="shared" si="28"/>
        <v>ENTER WEIGHT</v>
      </c>
      <c r="K405" s="7" t="b">
        <f t="shared" si="26"/>
        <v>0</v>
      </c>
      <c r="L405" s="8">
        <f t="shared" si="27"/>
        <v>0</v>
      </c>
    </row>
    <row r="406" spans="6:12" x14ac:dyDescent="0.25">
      <c r="F406" s="1" t="str">
        <f t="shared" si="25"/>
        <v>ENTER WEIGHT</v>
      </c>
      <c r="G406" s="2"/>
      <c r="J406" s="7" t="str">
        <f t="shared" si="28"/>
        <v>ENTER WEIGHT</v>
      </c>
      <c r="K406" s="7" t="b">
        <f t="shared" si="26"/>
        <v>0</v>
      </c>
      <c r="L406" s="8">
        <f t="shared" si="27"/>
        <v>0</v>
      </c>
    </row>
    <row r="407" spans="6:12" x14ac:dyDescent="0.25">
      <c r="F407" s="1" t="str">
        <f t="shared" si="25"/>
        <v>ENTER WEIGHT</v>
      </c>
      <c r="G407" s="2"/>
      <c r="J407" s="7" t="str">
        <f t="shared" si="28"/>
        <v>ENTER WEIGHT</v>
      </c>
      <c r="K407" s="7" t="b">
        <f t="shared" si="26"/>
        <v>0</v>
      </c>
      <c r="L407" s="8">
        <f t="shared" si="27"/>
        <v>0</v>
      </c>
    </row>
    <row r="408" spans="6:12" x14ac:dyDescent="0.25">
      <c r="F408" s="1" t="str">
        <f t="shared" si="25"/>
        <v>ENTER WEIGHT</v>
      </c>
      <c r="G408" s="2"/>
      <c r="J408" s="7" t="str">
        <f t="shared" si="28"/>
        <v>ENTER WEIGHT</v>
      </c>
      <c r="K408" s="7" t="b">
        <f t="shared" si="26"/>
        <v>0</v>
      </c>
      <c r="L408" s="8">
        <f t="shared" si="27"/>
        <v>0</v>
      </c>
    </row>
    <row r="409" spans="6:12" x14ac:dyDescent="0.25">
      <c r="F409" s="1" t="str">
        <f t="shared" si="25"/>
        <v>ENTER WEIGHT</v>
      </c>
      <c r="G409" s="2"/>
      <c r="J409" s="7" t="str">
        <f t="shared" si="28"/>
        <v>ENTER WEIGHT</v>
      </c>
      <c r="K409" s="7" t="b">
        <f t="shared" si="26"/>
        <v>0</v>
      </c>
      <c r="L409" s="8">
        <f t="shared" si="27"/>
        <v>0</v>
      </c>
    </row>
    <row r="410" spans="6:12" x14ac:dyDescent="0.25">
      <c r="F410" s="1" t="str">
        <f t="shared" si="25"/>
        <v>ENTER WEIGHT</v>
      </c>
      <c r="G410" s="2"/>
      <c r="J410" s="7" t="str">
        <f t="shared" si="28"/>
        <v>ENTER WEIGHT</v>
      </c>
      <c r="K410" s="7" t="b">
        <f t="shared" si="26"/>
        <v>0</v>
      </c>
      <c r="L410" s="8">
        <f t="shared" si="27"/>
        <v>0</v>
      </c>
    </row>
    <row r="411" spans="6:12" x14ac:dyDescent="0.25">
      <c r="F411" s="1" t="str">
        <f t="shared" si="25"/>
        <v>ENTER WEIGHT</v>
      </c>
      <c r="G411" s="2"/>
      <c r="J411" s="7" t="str">
        <f t="shared" si="28"/>
        <v>ENTER WEIGHT</v>
      </c>
      <c r="K411" s="7" t="b">
        <f t="shared" si="26"/>
        <v>0</v>
      </c>
      <c r="L411" s="8">
        <f t="shared" si="27"/>
        <v>0</v>
      </c>
    </row>
    <row r="412" spans="6:12" x14ac:dyDescent="0.25">
      <c r="F412" s="1" t="str">
        <f t="shared" si="25"/>
        <v>ENTER WEIGHT</v>
      </c>
      <c r="G412" s="2"/>
      <c r="J412" s="7" t="str">
        <f t="shared" si="28"/>
        <v>ENTER WEIGHT</v>
      </c>
      <c r="K412" s="7" t="b">
        <f t="shared" si="26"/>
        <v>0</v>
      </c>
      <c r="L412" s="8">
        <f t="shared" si="27"/>
        <v>0</v>
      </c>
    </row>
    <row r="413" spans="6:12" x14ac:dyDescent="0.25">
      <c r="F413" s="1" t="str">
        <f t="shared" si="25"/>
        <v>ENTER WEIGHT</v>
      </c>
      <c r="G413" s="2"/>
      <c r="J413" s="7" t="str">
        <f t="shared" si="28"/>
        <v>ENTER WEIGHT</v>
      </c>
      <c r="K413" s="7" t="b">
        <f t="shared" si="26"/>
        <v>0</v>
      </c>
      <c r="L413" s="8">
        <f t="shared" si="27"/>
        <v>0</v>
      </c>
    </row>
    <row r="414" spans="6:12" x14ac:dyDescent="0.25">
      <c r="F414" s="1" t="str">
        <f t="shared" si="25"/>
        <v>ENTER WEIGHT</v>
      </c>
      <c r="G414" s="2"/>
      <c r="J414" s="7" t="str">
        <f t="shared" si="28"/>
        <v>ENTER WEIGHT</v>
      </c>
      <c r="K414" s="7" t="b">
        <f t="shared" si="26"/>
        <v>0</v>
      </c>
      <c r="L414" s="8">
        <f t="shared" si="27"/>
        <v>0</v>
      </c>
    </row>
    <row r="415" spans="6:12" x14ac:dyDescent="0.25">
      <c r="F415" s="1" t="str">
        <f t="shared" si="25"/>
        <v>ENTER WEIGHT</v>
      </c>
      <c r="G415" s="2"/>
      <c r="J415" s="7" t="str">
        <f t="shared" si="28"/>
        <v>ENTER WEIGHT</v>
      </c>
      <c r="K415" s="7" t="b">
        <f t="shared" si="26"/>
        <v>0</v>
      </c>
      <c r="L415" s="8">
        <f t="shared" si="27"/>
        <v>0</v>
      </c>
    </row>
    <row r="416" spans="6:12" x14ac:dyDescent="0.25">
      <c r="F416" s="1" t="str">
        <f t="shared" si="25"/>
        <v>ENTER WEIGHT</v>
      </c>
      <c r="G416" s="2"/>
      <c r="J416" s="7" t="str">
        <f t="shared" si="28"/>
        <v>ENTER WEIGHT</v>
      </c>
      <c r="K416" s="7" t="b">
        <f t="shared" si="26"/>
        <v>0</v>
      </c>
      <c r="L416" s="8">
        <f t="shared" si="27"/>
        <v>0</v>
      </c>
    </row>
    <row r="417" spans="6:12" x14ac:dyDescent="0.25">
      <c r="F417" s="1" t="str">
        <f t="shared" ref="F417:F480" si="29">IF($E417=60.3,6.99,IF($E417=73,9.67,IF($E417=88.9,13.84,IF($E417=114.3,17.26,IF($E417=177.8,34.23,IF($E417=244.5,53.57,"ENTER WEIGHT"))))))</f>
        <v>ENTER WEIGHT</v>
      </c>
      <c r="G417" s="2"/>
      <c r="J417" s="7" t="str">
        <f t="shared" si="28"/>
        <v>ENTER WEIGHT</v>
      </c>
      <c r="K417" s="7" t="b">
        <f t="shared" si="26"/>
        <v>0</v>
      </c>
      <c r="L417" s="8">
        <f t="shared" si="27"/>
        <v>0</v>
      </c>
    </row>
    <row r="418" spans="6:12" x14ac:dyDescent="0.25">
      <c r="F418" s="1" t="str">
        <f t="shared" si="29"/>
        <v>ENTER WEIGHT</v>
      </c>
      <c r="G418" s="2"/>
      <c r="J418" s="7" t="str">
        <f t="shared" si="28"/>
        <v>ENTER WEIGHT</v>
      </c>
      <c r="K418" s="7" t="b">
        <f t="shared" si="26"/>
        <v>0</v>
      </c>
      <c r="L418" s="8">
        <f t="shared" si="27"/>
        <v>0</v>
      </c>
    </row>
    <row r="419" spans="6:12" x14ac:dyDescent="0.25">
      <c r="F419" s="1" t="str">
        <f t="shared" si="29"/>
        <v>ENTER WEIGHT</v>
      </c>
      <c r="G419" s="2"/>
      <c r="J419" s="7" t="str">
        <f t="shared" si="28"/>
        <v>ENTER WEIGHT</v>
      </c>
      <c r="K419" s="7" t="b">
        <f t="shared" si="26"/>
        <v>0</v>
      </c>
      <c r="L419" s="8">
        <f t="shared" si="27"/>
        <v>0</v>
      </c>
    </row>
    <row r="420" spans="6:12" x14ac:dyDescent="0.25">
      <c r="F420" s="1" t="str">
        <f t="shared" si="29"/>
        <v>ENTER WEIGHT</v>
      </c>
      <c r="G420" s="2"/>
      <c r="J420" s="7" t="str">
        <f t="shared" si="28"/>
        <v>ENTER WEIGHT</v>
      </c>
      <c r="K420" s="7" t="b">
        <f t="shared" si="26"/>
        <v>0</v>
      </c>
      <c r="L420" s="8">
        <f t="shared" si="27"/>
        <v>0</v>
      </c>
    </row>
    <row r="421" spans="6:12" x14ac:dyDescent="0.25">
      <c r="F421" s="1" t="str">
        <f t="shared" si="29"/>
        <v>ENTER WEIGHT</v>
      </c>
      <c r="G421" s="2"/>
      <c r="J421" s="7" t="str">
        <f t="shared" si="28"/>
        <v>ENTER WEIGHT</v>
      </c>
      <c r="K421" s="7" t="b">
        <f t="shared" si="26"/>
        <v>0</v>
      </c>
      <c r="L421" s="8">
        <f t="shared" si="27"/>
        <v>0</v>
      </c>
    </row>
    <row r="422" spans="6:12" x14ac:dyDescent="0.25">
      <c r="F422" s="1" t="str">
        <f t="shared" si="29"/>
        <v>ENTER WEIGHT</v>
      </c>
      <c r="G422" s="2"/>
      <c r="J422" s="7" t="str">
        <f t="shared" si="28"/>
        <v>ENTER WEIGHT</v>
      </c>
      <c r="K422" s="7" t="b">
        <f t="shared" si="26"/>
        <v>0</v>
      </c>
      <c r="L422" s="8">
        <f t="shared" si="27"/>
        <v>0</v>
      </c>
    </row>
    <row r="423" spans="6:12" x14ac:dyDescent="0.25">
      <c r="F423" s="1" t="str">
        <f t="shared" si="29"/>
        <v>ENTER WEIGHT</v>
      </c>
      <c r="G423" s="2"/>
      <c r="J423" s="7" t="str">
        <f t="shared" si="28"/>
        <v>ENTER WEIGHT</v>
      </c>
      <c r="K423" s="7" t="b">
        <f t="shared" si="26"/>
        <v>0</v>
      </c>
      <c r="L423" s="8">
        <f t="shared" si="27"/>
        <v>0</v>
      </c>
    </row>
    <row r="424" spans="6:12" x14ac:dyDescent="0.25">
      <c r="F424" s="1" t="str">
        <f t="shared" si="29"/>
        <v>ENTER WEIGHT</v>
      </c>
      <c r="G424" s="2"/>
      <c r="J424" s="7" t="str">
        <f t="shared" si="28"/>
        <v>ENTER WEIGHT</v>
      </c>
      <c r="K424" s="7" t="b">
        <f t="shared" ref="K424:K487" si="30">IF(M424="NEW",J424*1,IF(M424="YELLOW",J424*0.75,IF(M424="BLUE",J424*0.5)))</f>
        <v>0</v>
      </c>
      <c r="L424" s="8">
        <f t="shared" ref="L424:L487" si="31">I424*K424</f>
        <v>0</v>
      </c>
    </row>
    <row r="425" spans="6:12" x14ac:dyDescent="0.25">
      <c r="F425" s="1" t="str">
        <f t="shared" si="29"/>
        <v>ENTER WEIGHT</v>
      </c>
      <c r="G425" s="2"/>
      <c r="J425" s="7" t="str">
        <f t="shared" si="28"/>
        <v>ENTER WEIGHT</v>
      </c>
      <c r="K425" s="7" t="b">
        <f t="shared" si="30"/>
        <v>0</v>
      </c>
      <c r="L425" s="8">
        <f t="shared" si="31"/>
        <v>0</v>
      </c>
    </row>
    <row r="426" spans="6:12" x14ac:dyDescent="0.25">
      <c r="F426" s="1" t="str">
        <f t="shared" si="29"/>
        <v>ENTER WEIGHT</v>
      </c>
      <c r="G426" s="2"/>
      <c r="J426" s="7" t="str">
        <f t="shared" si="28"/>
        <v>ENTER WEIGHT</v>
      </c>
      <c r="K426" s="7" t="b">
        <f t="shared" si="30"/>
        <v>0</v>
      </c>
      <c r="L426" s="8">
        <f t="shared" si="31"/>
        <v>0</v>
      </c>
    </row>
    <row r="427" spans="6:12" x14ac:dyDescent="0.25">
      <c r="F427" s="1" t="str">
        <f t="shared" si="29"/>
        <v>ENTER WEIGHT</v>
      </c>
      <c r="G427" s="2"/>
      <c r="J427" s="7" t="str">
        <f t="shared" si="28"/>
        <v>ENTER WEIGHT</v>
      </c>
      <c r="K427" s="7" t="b">
        <f t="shared" si="30"/>
        <v>0</v>
      </c>
      <c r="L427" s="8">
        <f t="shared" si="31"/>
        <v>0</v>
      </c>
    </row>
    <row r="428" spans="6:12" x14ac:dyDescent="0.25">
      <c r="F428" s="1" t="str">
        <f t="shared" si="29"/>
        <v>ENTER WEIGHT</v>
      </c>
      <c r="G428" s="2"/>
      <c r="J428" s="7" t="str">
        <f t="shared" si="28"/>
        <v>ENTER WEIGHT</v>
      </c>
      <c r="K428" s="7" t="b">
        <f t="shared" si="30"/>
        <v>0</v>
      </c>
      <c r="L428" s="8">
        <f t="shared" si="31"/>
        <v>0</v>
      </c>
    </row>
    <row r="429" spans="6:12" x14ac:dyDescent="0.25">
      <c r="F429" s="1" t="str">
        <f t="shared" si="29"/>
        <v>ENTER WEIGHT</v>
      </c>
      <c r="G429" s="2"/>
      <c r="J429" s="7" t="str">
        <f t="shared" si="28"/>
        <v>ENTER WEIGHT</v>
      </c>
      <c r="K429" s="7" t="b">
        <f t="shared" si="30"/>
        <v>0</v>
      </c>
      <c r="L429" s="8">
        <f t="shared" si="31"/>
        <v>0</v>
      </c>
    </row>
    <row r="430" spans="6:12" x14ac:dyDescent="0.25">
      <c r="F430" s="1" t="str">
        <f t="shared" si="29"/>
        <v>ENTER WEIGHT</v>
      </c>
      <c r="G430" s="2"/>
      <c r="J430" s="7" t="str">
        <f t="shared" si="28"/>
        <v>ENTER WEIGHT</v>
      </c>
      <c r="K430" s="7" t="b">
        <f t="shared" si="30"/>
        <v>0</v>
      </c>
      <c r="L430" s="8">
        <f t="shared" si="31"/>
        <v>0</v>
      </c>
    </row>
    <row r="431" spans="6:12" x14ac:dyDescent="0.25">
      <c r="F431" s="1" t="str">
        <f t="shared" si="29"/>
        <v>ENTER WEIGHT</v>
      </c>
      <c r="G431" s="2"/>
      <c r="J431" s="7" t="str">
        <f t="shared" si="28"/>
        <v>ENTER WEIGHT</v>
      </c>
      <c r="K431" s="7" t="b">
        <f t="shared" si="30"/>
        <v>0</v>
      </c>
      <c r="L431" s="8">
        <f t="shared" si="31"/>
        <v>0</v>
      </c>
    </row>
    <row r="432" spans="6:12" x14ac:dyDescent="0.25">
      <c r="F432" s="1" t="str">
        <f t="shared" si="29"/>
        <v>ENTER WEIGHT</v>
      </c>
      <c r="G432" s="2"/>
      <c r="J432" s="7" t="str">
        <f t="shared" si="28"/>
        <v>ENTER WEIGHT</v>
      </c>
      <c r="K432" s="7" t="b">
        <f t="shared" si="30"/>
        <v>0</v>
      </c>
      <c r="L432" s="8">
        <f t="shared" si="31"/>
        <v>0</v>
      </c>
    </row>
    <row r="433" spans="6:12" x14ac:dyDescent="0.25">
      <c r="F433" s="1" t="str">
        <f t="shared" si="29"/>
        <v>ENTER WEIGHT</v>
      </c>
      <c r="G433" s="2"/>
      <c r="J433" s="7" t="str">
        <f t="shared" si="28"/>
        <v>ENTER WEIGHT</v>
      </c>
      <c r="K433" s="7" t="b">
        <f t="shared" si="30"/>
        <v>0</v>
      </c>
      <c r="L433" s="8">
        <f t="shared" si="31"/>
        <v>0</v>
      </c>
    </row>
    <row r="434" spans="6:12" x14ac:dyDescent="0.25">
      <c r="F434" s="1" t="str">
        <f t="shared" si="29"/>
        <v>ENTER WEIGHT</v>
      </c>
      <c r="G434" s="2"/>
      <c r="J434" s="7" t="str">
        <f t="shared" si="28"/>
        <v>ENTER WEIGHT</v>
      </c>
      <c r="K434" s="7" t="b">
        <f t="shared" si="30"/>
        <v>0</v>
      </c>
      <c r="L434" s="8">
        <f t="shared" si="31"/>
        <v>0</v>
      </c>
    </row>
    <row r="435" spans="6:12" x14ac:dyDescent="0.25">
      <c r="F435" s="1" t="str">
        <f t="shared" si="29"/>
        <v>ENTER WEIGHT</v>
      </c>
      <c r="G435" s="2"/>
      <c r="J435" s="7" t="str">
        <f t="shared" si="28"/>
        <v>ENTER WEIGHT</v>
      </c>
      <c r="K435" s="7" t="b">
        <f t="shared" si="30"/>
        <v>0</v>
      </c>
      <c r="L435" s="8">
        <f t="shared" si="31"/>
        <v>0</v>
      </c>
    </row>
    <row r="436" spans="6:12" x14ac:dyDescent="0.25">
      <c r="F436" s="1" t="str">
        <f t="shared" si="29"/>
        <v>ENTER WEIGHT</v>
      </c>
      <c r="G436" s="2"/>
      <c r="J436" s="7" t="str">
        <f t="shared" si="28"/>
        <v>ENTER WEIGHT</v>
      </c>
      <c r="K436" s="7" t="b">
        <f t="shared" si="30"/>
        <v>0</v>
      </c>
      <c r="L436" s="8">
        <f t="shared" si="31"/>
        <v>0</v>
      </c>
    </row>
    <row r="437" spans="6:12" x14ac:dyDescent="0.25">
      <c r="F437" s="1" t="str">
        <f t="shared" si="29"/>
        <v>ENTER WEIGHT</v>
      </c>
      <c r="G437" s="2"/>
      <c r="J437" s="7" t="str">
        <f t="shared" si="28"/>
        <v>ENTER WEIGHT</v>
      </c>
      <c r="K437" s="7" t="b">
        <f t="shared" si="30"/>
        <v>0</v>
      </c>
      <c r="L437" s="8">
        <f t="shared" si="31"/>
        <v>0</v>
      </c>
    </row>
    <row r="438" spans="6:12" x14ac:dyDescent="0.25">
      <c r="F438" s="1" t="str">
        <f t="shared" si="29"/>
        <v>ENTER WEIGHT</v>
      </c>
      <c r="G438" s="2"/>
      <c r="J438" s="7" t="str">
        <f t="shared" si="28"/>
        <v>ENTER WEIGHT</v>
      </c>
      <c r="K438" s="7" t="b">
        <f t="shared" si="30"/>
        <v>0</v>
      </c>
      <c r="L438" s="8">
        <f t="shared" si="31"/>
        <v>0</v>
      </c>
    </row>
    <row r="439" spans="6:12" x14ac:dyDescent="0.25">
      <c r="F439" s="1" t="str">
        <f t="shared" si="29"/>
        <v>ENTER WEIGHT</v>
      </c>
      <c r="G439" s="2"/>
      <c r="J439" s="7" t="str">
        <f t="shared" si="28"/>
        <v>ENTER WEIGHT</v>
      </c>
      <c r="K439" s="7" t="b">
        <f t="shared" si="30"/>
        <v>0</v>
      </c>
      <c r="L439" s="8">
        <f t="shared" si="31"/>
        <v>0</v>
      </c>
    </row>
    <row r="440" spans="6:12" x14ac:dyDescent="0.25">
      <c r="F440" s="1" t="str">
        <f t="shared" si="29"/>
        <v>ENTER WEIGHT</v>
      </c>
      <c r="G440" s="2"/>
      <c r="J440" s="7" t="str">
        <f t="shared" si="28"/>
        <v>ENTER WEIGHT</v>
      </c>
      <c r="K440" s="7" t="b">
        <f t="shared" si="30"/>
        <v>0</v>
      </c>
      <c r="L440" s="8">
        <f t="shared" si="31"/>
        <v>0</v>
      </c>
    </row>
    <row r="441" spans="6:12" x14ac:dyDescent="0.25">
      <c r="F441" s="1" t="str">
        <f t="shared" si="29"/>
        <v>ENTER WEIGHT</v>
      </c>
      <c r="G441" s="2"/>
      <c r="J441" s="7" t="str">
        <f t="shared" si="28"/>
        <v>ENTER WEIGHT</v>
      </c>
      <c r="K441" s="7" t="b">
        <f t="shared" si="30"/>
        <v>0</v>
      </c>
      <c r="L441" s="8">
        <f t="shared" si="31"/>
        <v>0</v>
      </c>
    </row>
    <row r="442" spans="6:12" x14ac:dyDescent="0.25">
      <c r="F442" s="1" t="str">
        <f t="shared" si="29"/>
        <v>ENTER WEIGHT</v>
      </c>
      <c r="G442" s="2"/>
      <c r="J442" s="7" t="str">
        <f t="shared" si="28"/>
        <v>ENTER WEIGHT</v>
      </c>
      <c r="K442" s="7" t="b">
        <f t="shared" si="30"/>
        <v>0</v>
      </c>
      <c r="L442" s="8">
        <f t="shared" si="31"/>
        <v>0</v>
      </c>
    </row>
    <row r="443" spans="6:12" x14ac:dyDescent="0.25">
      <c r="F443" s="1" t="str">
        <f t="shared" si="29"/>
        <v>ENTER WEIGHT</v>
      </c>
      <c r="G443" s="2"/>
      <c r="J443" s="7" t="str">
        <f t="shared" si="28"/>
        <v>ENTER WEIGHT</v>
      </c>
      <c r="K443" s="7" t="b">
        <f t="shared" si="30"/>
        <v>0</v>
      </c>
      <c r="L443" s="8">
        <f t="shared" si="31"/>
        <v>0</v>
      </c>
    </row>
    <row r="444" spans="6:12" x14ac:dyDescent="0.25">
      <c r="F444" s="1" t="str">
        <f t="shared" si="29"/>
        <v>ENTER WEIGHT</v>
      </c>
      <c r="G444" s="2"/>
      <c r="J444" s="7" t="str">
        <f t="shared" si="28"/>
        <v>ENTER WEIGHT</v>
      </c>
      <c r="K444" s="7" t="b">
        <f t="shared" si="30"/>
        <v>0</v>
      </c>
      <c r="L444" s="8">
        <f t="shared" si="31"/>
        <v>0</v>
      </c>
    </row>
    <row r="445" spans="6:12" x14ac:dyDescent="0.25">
      <c r="F445" s="1" t="str">
        <f t="shared" si="29"/>
        <v>ENTER WEIGHT</v>
      </c>
      <c r="G445" s="2"/>
      <c r="J445" s="7" t="str">
        <f t="shared" si="28"/>
        <v>ENTER WEIGHT</v>
      </c>
      <c r="K445" s="7" t="b">
        <f t="shared" si="30"/>
        <v>0</v>
      </c>
      <c r="L445" s="8">
        <f t="shared" si="31"/>
        <v>0</v>
      </c>
    </row>
    <row r="446" spans="6:12" x14ac:dyDescent="0.25">
      <c r="F446" s="1" t="str">
        <f t="shared" si="29"/>
        <v>ENTER WEIGHT</v>
      </c>
      <c r="G446" s="2"/>
      <c r="J446" s="7" t="str">
        <f t="shared" si="28"/>
        <v>ENTER WEIGHT</v>
      </c>
      <c r="K446" s="7" t="b">
        <f t="shared" si="30"/>
        <v>0</v>
      </c>
      <c r="L446" s="8">
        <f t="shared" si="31"/>
        <v>0</v>
      </c>
    </row>
    <row r="447" spans="6:12" x14ac:dyDescent="0.25">
      <c r="F447" s="1" t="str">
        <f t="shared" si="29"/>
        <v>ENTER WEIGHT</v>
      </c>
      <c r="G447" s="2"/>
      <c r="J447" s="7" t="str">
        <f t="shared" si="28"/>
        <v>ENTER WEIGHT</v>
      </c>
      <c r="K447" s="7" t="b">
        <f t="shared" si="30"/>
        <v>0</v>
      </c>
      <c r="L447" s="8">
        <f t="shared" si="31"/>
        <v>0</v>
      </c>
    </row>
    <row r="448" spans="6:12" x14ac:dyDescent="0.25">
      <c r="F448" s="1" t="str">
        <f t="shared" si="29"/>
        <v>ENTER WEIGHT</v>
      </c>
      <c r="G448" s="2"/>
      <c r="J448" s="7" t="str">
        <f t="shared" si="28"/>
        <v>ENTER WEIGHT</v>
      </c>
      <c r="K448" s="7" t="b">
        <f t="shared" si="30"/>
        <v>0</v>
      </c>
      <c r="L448" s="8">
        <f t="shared" si="31"/>
        <v>0</v>
      </c>
    </row>
    <row r="449" spans="6:12" x14ac:dyDescent="0.25">
      <c r="F449" s="1" t="str">
        <f t="shared" si="29"/>
        <v>ENTER WEIGHT</v>
      </c>
      <c r="G449" s="2"/>
      <c r="J449" s="7" t="str">
        <f t="shared" si="28"/>
        <v>ENTER WEIGHT</v>
      </c>
      <c r="K449" s="7" t="b">
        <f t="shared" si="30"/>
        <v>0</v>
      </c>
      <c r="L449" s="8">
        <f t="shared" si="31"/>
        <v>0</v>
      </c>
    </row>
    <row r="450" spans="6:12" x14ac:dyDescent="0.25">
      <c r="F450" s="1" t="str">
        <f t="shared" si="29"/>
        <v>ENTER WEIGHT</v>
      </c>
      <c r="G450" s="2"/>
      <c r="J450" s="7" t="str">
        <f t="shared" si="28"/>
        <v>ENTER WEIGHT</v>
      </c>
      <c r="K450" s="7" t="b">
        <f t="shared" si="30"/>
        <v>0</v>
      </c>
      <c r="L450" s="8">
        <f t="shared" si="31"/>
        <v>0</v>
      </c>
    </row>
    <row r="451" spans="6:12" x14ac:dyDescent="0.25">
      <c r="F451" s="1" t="str">
        <f t="shared" si="29"/>
        <v>ENTER WEIGHT</v>
      </c>
      <c r="G451" s="2"/>
      <c r="J451" s="7" t="str">
        <f t="shared" si="28"/>
        <v>ENTER WEIGHT</v>
      </c>
      <c r="K451" s="7" t="b">
        <f t="shared" si="30"/>
        <v>0</v>
      </c>
      <c r="L451" s="8">
        <f t="shared" si="31"/>
        <v>0</v>
      </c>
    </row>
    <row r="452" spans="6:12" x14ac:dyDescent="0.25">
      <c r="F452" s="1" t="str">
        <f t="shared" si="29"/>
        <v>ENTER WEIGHT</v>
      </c>
      <c r="G452" s="2"/>
      <c r="J452" s="7" t="str">
        <f t="shared" si="28"/>
        <v>ENTER WEIGHT</v>
      </c>
      <c r="K452" s="7" t="b">
        <f t="shared" si="30"/>
        <v>0</v>
      </c>
      <c r="L452" s="8">
        <f t="shared" si="31"/>
        <v>0</v>
      </c>
    </row>
    <row r="453" spans="6:12" x14ac:dyDescent="0.25">
      <c r="F453" s="1" t="str">
        <f t="shared" si="29"/>
        <v>ENTER WEIGHT</v>
      </c>
      <c r="G453" s="2"/>
      <c r="J453" s="7" t="str">
        <f t="shared" si="28"/>
        <v>ENTER WEIGHT</v>
      </c>
      <c r="K453" s="7" t="b">
        <f t="shared" si="30"/>
        <v>0</v>
      </c>
      <c r="L453" s="8">
        <f t="shared" si="31"/>
        <v>0</v>
      </c>
    </row>
    <row r="454" spans="6:12" x14ac:dyDescent="0.25">
      <c r="F454" s="1" t="str">
        <f t="shared" si="29"/>
        <v>ENTER WEIGHT</v>
      </c>
      <c r="G454" s="2"/>
      <c r="J454" s="7" t="str">
        <f t="shared" si="28"/>
        <v>ENTER WEIGHT</v>
      </c>
      <c r="K454" s="7" t="b">
        <f t="shared" si="30"/>
        <v>0</v>
      </c>
      <c r="L454" s="8">
        <f t="shared" si="31"/>
        <v>0</v>
      </c>
    </row>
    <row r="455" spans="6:12" x14ac:dyDescent="0.25">
      <c r="F455" s="1" t="str">
        <f t="shared" si="29"/>
        <v>ENTER WEIGHT</v>
      </c>
      <c r="G455" s="2"/>
      <c r="J455" s="7" t="str">
        <f t="shared" si="28"/>
        <v>ENTER WEIGHT</v>
      </c>
      <c r="K455" s="7" t="b">
        <f t="shared" si="30"/>
        <v>0</v>
      </c>
      <c r="L455" s="8">
        <f t="shared" si="31"/>
        <v>0</v>
      </c>
    </row>
    <row r="456" spans="6:12" x14ac:dyDescent="0.25">
      <c r="F456" s="1" t="str">
        <f t="shared" si="29"/>
        <v>ENTER WEIGHT</v>
      </c>
      <c r="G456" s="2"/>
      <c r="J456" s="7" t="str">
        <f t="shared" si="28"/>
        <v>ENTER WEIGHT</v>
      </c>
      <c r="K456" s="7" t="b">
        <f t="shared" si="30"/>
        <v>0</v>
      </c>
      <c r="L456" s="8">
        <f t="shared" si="31"/>
        <v>0</v>
      </c>
    </row>
    <row r="457" spans="6:12" x14ac:dyDescent="0.25">
      <c r="F457" s="1" t="str">
        <f t="shared" si="29"/>
        <v>ENTER WEIGHT</v>
      </c>
      <c r="G457" s="2"/>
      <c r="J457" s="7" t="str">
        <f t="shared" si="28"/>
        <v>ENTER WEIGHT</v>
      </c>
      <c r="K457" s="7" t="b">
        <f t="shared" si="30"/>
        <v>0</v>
      </c>
      <c r="L457" s="8">
        <f t="shared" si="31"/>
        <v>0</v>
      </c>
    </row>
    <row r="458" spans="6:12" x14ac:dyDescent="0.25">
      <c r="F458" s="1" t="str">
        <f t="shared" si="29"/>
        <v>ENTER WEIGHT</v>
      </c>
      <c r="G458" s="2"/>
      <c r="J458" s="7" t="str">
        <f t="shared" si="28"/>
        <v>ENTER WEIGHT</v>
      </c>
      <c r="K458" s="7" t="b">
        <f t="shared" si="30"/>
        <v>0</v>
      </c>
      <c r="L458" s="8">
        <f t="shared" si="31"/>
        <v>0</v>
      </c>
    </row>
    <row r="459" spans="6:12" x14ac:dyDescent="0.25">
      <c r="F459" s="1" t="str">
        <f t="shared" si="29"/>
        <v>ENTER WEIGHT</v>
      </c>
      <c r="G459" s="2"/>
      <c r="J459" s="7" t="str">
        <f t="shared" si="28"/>
        <v>ENTER WEIGHT</v>
      </c>
      <c r="K459" s="7" t="b">
        <f t="shared" si="30"/>
        <v>0</v>
      </c>
      <c r="L459" s="8">
        <f t="shared" si="31"/>
        <v>0</v>
      </c>
    </row>
    <row r="460" spans="6:12" x14ac:dyDescent="0.25">
      <c r="F460" s="1" t="str">
        <f t="shared" si="29"/>
        <v>ENTER WEIGHT</v>
      </c>
      <c r="G460" s="2"/>
      <c r="J460" s="7" t="str">
        <f t="shared" si="28"/>
        <v>ENTER WEIGHT</v>
      </c>
      <c r="K460" s="7" t="b">
        <f t="shared" si="30"/>
        <v>0</v>
      </c>
      <c r="L460" s="8">
        <f t="shared" si="31"/>
        <v>0</v>
      </c>
    </row>
    <row r="461" spans="6:12" x14ac:dyDescent="0.25">
      <c r="F461" s="1" t="str">
        <f t="shared" si="29"/>
        <v>ENTER WEIGHT</v>
      </c>
      <c r="G461" s="2"/>
      <c r="J461" s="7" t="str">
        <f t="shared" si="28"/>
        <v>ENTER WEIGHT</v>
      </c>
      <c r="K461" s="7" t="b">
        <f t="shared" si="30"/>
        <v>0</v>
      </c>
      <c r="L461" s="8">
        <f t="shared" si="31"/>
        <v>0</v>
      </c>
    </row>
    <row r="462" spans="6:12" x14ac:dyDescent="0.25">
      <c r="F462" s="1" t="str">
        <f t="shared" si="29"/>
        <v>ENTER WEIGHT</v>
      </c>
      <c r="G462" s="2"/>
      <c r="J462" s="7" t="str">
        <f t="shared" si="28"/>
        <v>ENTER WEIGHT</v>
      </c>
      <c r="K462" s="7" t="b">
        <f t="shared" si="30"/>
        <v>0</v>
      </c>
      <c r="L462" s="8">
        <f t="shared" si="31"/>
        <v>0</v>
      </c>
    </row>
    <row r="463" spans="6:12" x14ac:dyDescent="0.25">
      <c r="F463" s="1" t="str">
        <f t="shared" si="29"/>
        <v>ENTER WEIGHT</v>
      </c>
      <c r="G463" s="2"/>
      <c r="J463" s="7" t="str">
        <f t="shared" si="28"/>
        <v>ENTER WEIGHT</v>
      </c>
      <c r="K463" s="7" t="b">
        <f t="shared" si="30"/>
        <v>0</v>
      </c>
      <c r="L463" s="8">
        <f t="shared" si="31"/>
        <v>0</v>
      </c>
    </row>
    <row r="464" spans="6:12" x14ac:dyDescent="0.25">
      <c r="F464" s="1" t="str">
        <f t="shared" si="29"/>
        <v>ENTER WEIGHT</v>
      </c>
      <c r="G464" s="2"/>
      <c r="J464" s="7" t="str">
        <f t="shared" si="28"/>
        <v>ENTER WEIGHT</v>
      </c>
      <c r="K464" s="7" t="b">
        <f t="shared" si="30"/>
        <v>0</v>
      </c>
      <c r="L464" s="8">
        <f t="shared" si="31"/>
        <v>0</v>
      </c>
    </row>
    <row r="465" spans="6:12" x14ac:dyDescent="0.25">
      <c r="F465" s="1" t="str">
        <f t="shared" si="29"/>
        <v>ENTER WEIGHT</v>
      </c>
      <c r="G465" s="2"/>
      <c r="J465" s="7" t="str">
        <f t="shared" si="28"/>
        <v>ENTER WEIGHT</v>
      </c>
      <c r="K465" s="7" t="b">
        <f t="shared" si="30"/>
        <v>0</v>
      </c>
      <c r="L465" s="8">
        <f t="shared" si="31"/>
        <v>0</v>
      </c>
    </row>
    <row r="466" spans="6:12" x14ac:dyDescent="0.25">
      <c r="F466" s="1" t="str">
        <f t="shared" si="29"/>
        <v>ENTER WEIGHT</v>
      </c>
      <c r="G466" s="2"/>
      <c r="J466" s="7" t="str">
        <f t="shared" si="28"/>
        <v>ENTER WEIGHT</v>
      </c>
      <c r="K466" s="7" t="b">
        <f t="shared" si="30"/>
        <v>0</v>
      </c>
      <c r="L466" s="8">
        <f t="shared" si="31"/>
        <v>0</v>
      </c>
    </row>
    <row r="467" spans="6:12" x14ac:dyDescent="0.25">
      <c r="F467" s="1" t="str">
        <f t="shared" si="29"/>
        <v>ENTER WEIGHT</v>
      </c>
      <c r="G467" s="2"/>
      <c r="J467" s="7" t="str">
        <f t="shared" ref="J467:J530" si="32">IF($E467=60.3,14.84,IF($E467=73,18.54,IF($E467=88.9,25.97,IF(AND($E467=114.3, $F467=17.26),25.97,IF(AND($E467=177.8, $F467=34.23),50.76,IF(AND($E467=244.5,$F467=53.57),79.18,"ENTER WEIGHT"))))))</f>
        <v>ENTER WEIGHT</v>
      </c>
      <c r="K467" s="7" t="b">
        <f t="shared" si="30"/>
        <v>0</v>
      </c>
      <c r="L467" s="8">
        <f t="shared" si="31"/>
        <v>0</v>
      </c>
    </row>
    <row r="468" spans="6:12" x14ac:dyDescent="0.25">
      <c r="F468" s="1" t="str">
        <f t="shared" si="29"/>
        <v>ENTER WEIGHT</v>
      </c>
      <c r="G468" s="2"/>
      <c r="J468" s="7" t="str">
        <f t="shared" si="32"/>
        <v>ENTER WEIGHT</v>
      </c>
      <c r="K468" s="7" t="b">
        <f t="shared" si="30"/>
        <v>0</v>
      </c>
      <c r="L468" s="8">
        <f t="shared" si="31"/>
        <v>0</v>
      </c>
    </row>
    <row r="469" spans="6:12" x14ac:dyDescent="0.25">
      <c r="F469" s="1" t="str">
        <f t="shared" si="29"/>
        <v>ENTER WEIGHT</v>
      </c>
      <c r="G469" s="2"/>
      <c r="J469" s="7" t="str">
        <f t="shared" si="32"/>
        <v>ENTER WEIGHT</v>
      </c>
      <c r="K469" s="7" t="b">
        <f t="shared" si="30"/>
        <v>0</v>
      </c>
      <c r="L469" s="8">
        <f t="shared" si="31"/>
        <v>0</v>
      </c>
    </row>
    <row r="470" spans="6:12" x14ac:dyDescent="0.25">
      <c r="F470" s="1" t="str">
        <f t="shared" si="29"/>
        <v>ENTER WEIGHT</v>
      </c>
      <c r="G470" s="2"/>
      <c r="J470" s="7" t="str">
        <f t="shared" si="32"/>
        <v>ENTER WEIGHT</v>
      </c>
      <c r="K470" s="7" t="b">
        <f t="shared" si="30"/>
        <v>0</v>
      </c>
      <c r="L470" s="8">
        <f t="shared" si="31"/>
        <v>0</v>
      </c>
    </row>
    <row r="471" spans="6:12" x14ac:dyDescent="0.25">
      <c r="F471" s="1" t="str">
        <f t="shared" si="29"/>
        <v>ENTER WEIGHT</v>
      </c>
      <c r="G471" s="2"/>
      <c r="J471" s="7" t="str">
        <f t="shared" si="32"/>
        <v>ENTER WEIGHT</v>
      </c>
      <c r="K471" s="7" t="b">
        <f t="shared" si="30"/>
        <v>0</v>
      </c>
      <c r="L471" s="8">
        <f t="shared" si="31"/>
        <v>0</v>
      </c>
    </row>
    <row r="472" spans="6:12" x14ac:dyDescent="0.25">
      <c r="F472" s="1" t="str">
        <f t="shared" si="29"/>
        <v>ENTER WEIGHT</v>
      </c>
      <c r="G472" s="2"/>
      <c r="J472" s="7" t="str">
        <f t="shared" si="32"/>
        <v>ENTER WEIGHT</v>
      </c>
      <c r="K472" s="7" t="b">
        <f t="shared" si="30"/>
        <v>0</v>
      </c>
      <c r="L472" s="8">
        <f t="shared" si="31"/>
        <v>0</v>
      </c>
    </row>
    <row r="473" spans="6:12" x14ac:dyDescent="0.25">
      <c r="F473" s="1" t="str">
        <f t="shared" si="29"/>
        <v>ENTER WEIGHT</v>
      </c>
      <c r="G473" s="2"/>
      <c r="J473" s="7" t="str">
        <f t="shared" si="32"/>
        <v>ENTER WEIGHT</v>
      </c>
      <c r="K473" s="7" t="b">
        <f t="shared" si="30"/>
        <v>0</v>
      </c>
      <c r="L473" s="8">
        <f t="shared" si="31"/>
        <v>0</v>
      </c>
    </row>
    <row r="474" spans="6:12" x14ac:dyDescent="0.25">
      <c r="F474" s="1" t="str">
        <f t="shared" si="29"/>
        <v>ENTER WEIGHT</v>
      </c>
      <c r="G474" s="2"/>
      <c r="J474" s="7" t="str">
        <f t="shared" si="32"/>
        <v>ENTER WEIGHT</v>
      </c>
      <c r="K474" s="7" t="b">
        <f t="shared" si="30"/>
        <v>0</v>
      </c>
      <c r="L474" s="8">
        <f t="shared" si="31"/>
        <v>0</v>
      </c>
    </row>
    <row r="475" spans="6:12" x14ac:dyDescent="0.25">
      <c r="F475" s="1" t="str">
        <f t="shared" si="29"/>
        <v>ENTER WEIGHT</v>
      </c>
      <c r="G475" s="2"/>
      <c r="J475" s="7" t="str">
        <f t="shared" si="32"/>
        <v>ENTER WEIGHT</v>
      </c>
      <c r="K475" s="7" t="b">
        <f t="shared" si="30"/>
        <v>0</v>
      </c>
      <c r="L475" s="8">
        <f t="shared" si="31"/>
        <v>0</v>
      </c>
    </row>
    <row r="476" spans="6:12" x14ac:dyDescent="0.25">
      <c r="F476" s="1" t="str">
        <f t="shared" si="29"/>
        <v>ENTER WEIGHT</v>
      </c>
      <c r="G476" s="2"/>
      <c r="J476" s="7" t="str">
        <f t="shared" si="32"/>
        <v>ENTER WEIGHT</v>
      </c>
      <c r="K476" s="7" t="b">
        <f t="shared" si="30"/>
        <v>0</v>
      </c>
      <c r="L476" s="8">
        <f t="shared" si="31"/>
        <v>0</v>
      </c>
    </row>
    <row r="477" spans="6:12" x14ac:dyDescent="0.25">
      <c r="F477" s="1" t="str">
        <f t="shared" si="29"/>
        <v>ENTER WEIGHT</v>
      </c>
      <c r="G477" s="2"/>
      <c r="J477" s="7" t="str">
        <f t="shared" si="32"/>
        <v>ENTER WEIGHT</v>
      </c>
      <c r="K477" s="7" t="b">
        <f t="shared" si="30"/>
        <v>0</v>
      </c>
      <c r="L477" s="8">
        <f t="shared" si="31"/>
        <v>0</v>
      </c>
    </row>
    <row r="478" spans="6:12" x14ac:dyDescent="0.25">
      <c r="F478" s="1" t="str">
        <f t="shared" si="29"/>
        <v>ENTER WEIGHT</v>
      </c>
      <c r="G478" s="2"/>
      <c r="J478" s="7" t="str">
        <f t="shared" si="32"/>
        <v>ENTER WEIGHT</v>
      </c>
      <c r="K478" s="7" t="b">
        <f t="shared" si="30"/>
        <v>0</v>
      </c>
      <c r="L478" s="8">
        <f t="shared" si="31"/>
        <v>0</v>
      </c>
    </row>
    <row r="479" spans="6:12" x14ac:dyDescent="0.25">
      <c r="F479" s="1" t="str">
        <f t="shared" si="29"/>
        <v>ENTER WEIGHT</v>
      </c>
      <c r="G479" s="2"/>
      <c r="J479" s="7" t="str">
        <f t="shared" si="32"/>
        <v>ENTER WEIGHT</v>
      </c>
      <c r="K479" s="7" t="b">
        <f t="shared" si="30"/>
        <v>0</v>
      </c>
      <c r="L479" s="8">
        <f t="shared" si="31"/>
        <v>0</v>
      </c>
    </row>
    <row r="480" spans="6:12" x14ac:dyDescent="0.25">
      <c r="F480" s="1" t="str">
        <f t="shared" si="29"/>
        <v>ENTER WEIGHT</v>
      </c>
      <c r="G480" s="2"/>
      <c r="J480" s="7" t="str">
        <f t="shared" si="32"/>
        <v>ENTER WEIGHT</v>
      </c>
      <c r="K480" s="7" t="b">
        <f t="shared" si="30"/>
        <v>0</v>
      </c>
      <c r="L480" s="8">
        <f t="shared" si="31"/>
        <v>0</v>
      </c>
    </row>
    <row r="481" spans="6:12" x14ac:dyDescent="0.25">
      <c r="F481" s="1" t="str">
        <f t="shared" ref="F481:F544" si="33">IF($E481=60.3,6.99,IF($E481=73,9.67,IF($E481=88.9,13.84,IF($E481=114.3,17.26,IF($E481=177.8,34.23,IF($E481=244.5,53.57,"ENTER WEIGHT"))))))</f>
        <v>ENTER WEIGHT</v>
      </c>
      <c r="G481" s="2"/>
      <c r="J481" s="7" t="str">
        <f t="shared" si="32"/>
        <v>ENTER WEIGHT</v>
      </c>
      <c r="K481" s="7" t="b">
        <f t="shared" si="30"/>
        <v>0</v>
      </c>
      <c r="L481" s="8">
        <f t="shared" si="31"/>
        <v>0</v>
      </c>
    </row>
    <row r="482" spans="6:12" x14ac:dyDescent="0.25">
      <c r="F482" s="1" t="str">
        <f t="shared" si="33"/>
        <v>ENTER WEIGHT</v>
      </c>
      <c r="G482" s="2"/>
      <c r="J482" s="7" t="str">
        <f t="shared" si="32"/>
        <v>ENTER WEIGHT</v>
      </c>
      <c r="K482" s="7" t="b">
        <f t="shared" si="30"/>
        <v>0</v>
      </c>
      <c r="L482" s="8">
        <f t="shared" si="31"/>
        <v>0</v>
      </c>
    </row>
    <row r="483" spans="6:12" x14ac:dyDescent="0.25">
      <c r="F483" s="1" t="str">
        <f t="shared" si="33"/>
        <v>ENTER WEIGHT</v>
      </c>
      <c r="G483" s="2"/>
      <c r="J483" s="7" t="str">
        <f t="shared" si="32"/>
        <v>ENTER WEIGHT</v>
      </c>
      <c r="K483" s="7" t="b">
        <f t="shared" si="30"/>
        <v>0</v>
      </c>
      <c r="L483" s="8">
        <f t="shared" si="31"/>
        <v>0</v>
      </c>
    </row>
    <row r="484" spans="6:12" x14ac:dyDescent="0.25">
      <c r="F484" s="1" t="str">
        <f t="shared" si="33"/>
        <v>ENTER WEIGHT</v>
      </c>
      <c r="G484" s="2"/>
      <c r="J484" s="7" t="str">
        <f t="shared" si="32"/>
        <v>ENTER WEIGHT</v>
      </c>
      <c r="K484" s="7" t="b">
        <f t="shared" si="30"/>
        <v>0</v>
      </c>
      <c r="L484" s="8">
        <f t="shared" si="31"/>
        <v>0</v>
      </c>
    </row>
    <row r="485" spans="6:12" x14ac:dyDescent="0.25">
      <c r="F485" s="1" t="str">
        <f t="shared" si="33"/>
        <v>ENTER WEIGHT</v>
      </c>
      <c r="G485" s="2"/>
      <c r="J485" s="7" t="str">
        <f t="shared" si="32"/>
        <v>ENTER WEIGHT</v>
      </c>
      <c r="K485" s="7" t="b">
        <f t="shared" si="30"/>
        <v>0</v>
      </c>
      <c r="L485" s="8">
        <f t="shared" si="31"/>
        <v>0</v>
      </c>
    </row>
    <row r="486" spans="6:12" x14ac:dyDescent="0.25">
      <c r="F486" s="1" t="str">
        <f t="shared" si="33"/>
        <v>ENTER WEIGHT</v>
      </c>
      <c r="G486" s="2"/>
      <c r="J486" s="7" t="str">
        <f t="shared" si="32"/>
        <v>ENTER WEIGHT</v>
      </c>
      <c r="K486" s="7" t="b">
        <f t="shared" si="30"/>
        <v>0</v>
      </c>
      <c r="L486" s="8">
        <f t="shared" si="31"/>
        <v>0</v>
      </c>
    </row>
    <row r="487" spans="6:12" x14ac:dyDescent="0.25">
      <c r="F487" s="1" t="str">
        <f t="shared" si="33"/>
        <v>ENTER WEIGHT</v>
      </c>
      <c r="G487" s="2"/>
      <c r="J487" s="7" t="str">
        <f t="shared" si="32"/>
        <v>ENTER WEIGHT</v>
      </c>
      <c r="K487" s="7" t="b">
        <f t="shared" si="30"/>
        <v>0</v>
      </c>
      <c r="L487" s="8">
        <f t="shared" si="31"/>
        <v>0</v>
      </c>
    </row>
    <row r="488" spans="6:12" x14ac:dyDescent="0.25">
      <c r="F488" s="1" t="str">
        <f t="shared" si="33"/>
        <v>ENTER WEIGHT</v>
      </c>
      <c r="G488" s="2"/>
      <c r="J488" s="7" t="str">
        <f t="shared" si="32"/>
        <v>ENTER WEIGHT</v>
      </c>
      <c r="K488" s="7" t="b">
        <f t="shared" ref="K488:K551" si="34">IF(M488="NEW",J488*1,IF(M488="YELLOW",J488*0.75,IF(M488="BLUE",J488*0.5)))</f>
        <v>0</v>
      </c>
      <c r="L488" s="8">
        <f t="shared" ref="L488:L551" si="35">I488*K488</f>
        <v>0</v>
      </c>
    </row>
    <row r="489" spans="6:12" x14ac:dyDescent="0.25">
      <c r="F489" s="1" t="str">
        <f t="shared" si="33"/>
        <v>ENTER WEIGHT</v>
      </c>
      <c r="G489" s="2"/>
      <c r="J489" s="7" t="str">
        <f t="shared" si="32"/>
        <v>ENTER WEIGHT</v>
      </c>
      <c r="K489" s="7" t="b">
        <f t="shared" si="34"/>
        <v>0</v>
      </c>
      <c r="L489" s="8">
        <f t="shared" si="35"/>
        <v>0</v>
      </c>
    </row>
    <row r="490" spans="6:12" x14ac:dyDescent="0.25">
      <c r="F490" s="1" t="str">
        <f t="shared" si="33"/>
        <v>ENTER WEIGHT</v>
      </c>
      <c r="G490" s="2"/>
      <c r="J490" s="7" t="str">
        <f t="shared" si="32"/>
        <v>ENTER WEIGHT</v>
      </c>
      <c r="K490" s="7" t="b">
        <f t="shared" si="34"/>
        <v>0</v>
      </c>
      <c r="L490" s="8">
        <f t="shared" si="35"/>
        <v>0</v>
      </c>
    </row>
    <row r="491" spans="6:12" x14ac:dyDescent="0.25">
      <c r="F491" s="1" t="str">
        <f t="shared" si="33"/>
        <v>ENTER WEIGHT</v>
      </c>
      <c r="G491" s="2"/>
      <c r="J491" s="7" t="str">
        <f t="shared" si="32"/>
        <v>ENTER WEIGHT</v>
      </c>
      <c r="K491" s="7" t="b">
        <f t="shared" si="34"/>
        <v>0</v>
      </c>
      <c r="L491" s="8">
        <f t="shared" si="35"/>
        <v>0</v>
      </c>
    </row>
    <row r="492" spans="6:12" x14ac:dyDescent="0.25">
      <c r="F492" s="1" t="str">
        <f t="shared" si="33"/>
        <v>ENTER WEIGHT</v>
      </c>
      <c r="G492" s="2"/>
      <c r="J492" s="7" t="str">
        <f t="shared" si="32"/>
        <v>ENTER WEIGHT</v>
      </c>
      <c r="K492" s="7" t="b">
        <f t="shared" si="34"/>
        <v>0</v>
      </c>
      <c r="L492" s="8">
        <f t="shared" si="35"/>
        <v>0</v>
      </c>
    </row>
    <row r="493" spans="6:12" x14ac:dyDescent="0.25">
      <c r="F493" s="1" t="str">
        <f t="shared" si="33"/>
        <v>ENTER WEIGHT</v>
      </c>
      <c r="G493" s="2"/>
      <c r="J493" s="7" t="str">
        <f t="shared" si="32"/>
        <v>ENTER WEIGHT</v>
      </c>
      <c r="K493" s="7" t="b">
        <f t="shared" si="34"/>
        <v>0</v>
      </c>
      <c r="L493" s="8">
        <f t="shared" si="35"/>
        <v>0</v>
      </c>
    </row>
    <row r="494" spans="6:12" x14ac:dyDescent="0.25">
      <c r="F494" s="1" t="str">
        <f t="shared" si="33"/>
        <v>ENTER WEIGHT</v>
      </c>
      <c r="G494" s="2"/>
      <c r="J494" s="7" t="str">
        <f t="shared" si="32"/>
        <v>ENTER WEIGHT</v>
      </c>
      <c r="K494" s="7" t="b">
        <f t="shared" si="34"/>
        <v>0</v>
      </c>
      <c r="L494" s="8">
        <f t="shared" si="35"/>
        <v>0</v>
      </c>
    </row>
    <row r="495" spans="6:12" x14ac:dyDescent="0.25">
      <c r="F495" s="1" t="str">
        <f t="shared" si="33"/>
        <v>ENTER WEIGHT</v>
      </c>
      <c r="G495" s="2"/>
      <c r="J495" s="7" t="str">
        <f t="shared" si="32"/>
        <v>ENTER WEIGHT</v>
      </c>
      <c r="K495" s="7" t="b">
        <f t="shared" si="34"/>
        <v>0</v>
      </c>
      <c r="L495" s="8">
        <f t="shared" si="35"/>
        <v>0</v>
      </c>
    </row>
    <row r="496" spans="6:12" x14ac:dyDescent="0.25">
      <c r="F496" s="1" t="str">
        <f t="shared" si="33"/>
        <v>ENTER WEIGHT</v>
      </c>
      <c r="G496" s="2"/>
      <c r="J496" s="7" t="str">
        <f t="shared" si="32"/>
        <v>ENTER WEIGHT</v>
      </c>
      <c r="K496" s="7" t="b">
        <f t="shared" si="34"/>
        <v>0</v>
      </c>
      <c r="L496" s="8">
        <f t="shared" si="35"/>
        <v>0</v>
      </c>
    </row>
    <row r="497" spans="6:12" x14ac:dyDescent="0.25">
      <c r="F497" s="1" t="str">
        <f t="shared" si="33"/>
        <v>ENTER WEIGHT</v>
      </c>
      <c r="G497" s="2"/>
      <c r="J497" s="7" t="str">
        <f t="shared" si="32"/>
        <v>ENTER WEIGHT</v>
      </c>
      <c r="K497" s="7" t="b">
        <f t="shared" si="34"/>
        <v>0</v>
      </c>
      <c r="L497" s="8">
        <f t="shared" si="35"/>
        <v>0</v>
      </c>
    </row>
    <row r="498" spans="6:12" x14ac:dyDescent="0.25">
      <c r="F498" s="1" t="str">
        <f t="shared" si="33"/>
        <v>ENTER WEIGHT</v>
      </c>
      <c r="G498" s="2"/>
      <c r="J498" s="7" t="str">
        <f t="shared" si="32"/>
        <v>ENTER WEIGHT</v>
      </c>
      <c r="K498" s="7" t="b">
        <f t="shared" si="34"/>
        <v>0</v>
      </c>
      <c r="L498" s="8">
        <f t="shared" si="35"/>
        <v>0</v>
      </c>
    </row>
    <row r="499" spans="6:12" x14ac:dyDescent="0.25">
      <c r="F499" s="1" t="str">
        <f t="shared" si="33"/>
        <v>ENTER WEIGHT</v>
      </c>
      <c r="G499" s="2"/>
      <c r="J499" s="7" t="str">
        <f t="shared" si="32"/>
        <v>ENTER WEIGHT</v>
      </c>
      <c r="K499" s="7" t="b">
        <f t="shared" si="34"/>
        <v>0</v>
      </c>
      <c r="L499" s="8">
        <f t="shared" si="35"/>
        <v>0</v>
      </c>
    </row>
    <row r="500" spans="6:12" x14ac:dyDescent="0.25">
      <c r="F500" s="1" t="str">
        <f t="shared" si="33"/>
        <v>ENTER WEIGHT</v>
      </c>
      <c r="G500" s="2"/>
      <c r="J500" s="7" t="str">
        <f t="shared" si="32"/>
        <v>ENTER WEIGHT</v>
      </c>
      <c r="K500" s="7" t="b">
        <f t="shared" si="34"/>
        <v>0</v>
      </c>
      <c r="L500" s="8">
        <f t="shared" si="35"/>
        <v>0</v>
      </c>
    </row>
    <row r="501" spans="6:12" x14ac:dyDescent="0.25">
      <c r="F501" s="1" t="str">
        <f t="shared" si="33"/>
        <v>ENTER WEIGHT</v>
      </c>
      <c r="G501" s="2"/>
      <c r="J501" s="7" t="str">
        <f t="shared" si="32"/>
        <v>ENTER WEIGHT</v>
      </c>
      <c r="K501" s="7" t="b">
        <f t="shared" si="34"/>
        <v>0</v>
      </c>
      <c r="L501" s="8">
        <f t="shared" si="35"/>
        <v>0</v>
      </c>
    </row>
    <row r="502" spans="6:12" x14ac:dyDescent="0.25">
      <c r="F502" s="1" t="str">
        <f t="shared" si="33"/>
        <v>ENTER WEIGHT</v>
      </c>
      <c r="G502" s="2"/>
      <c r="J502" s="7" t="str">
        <f t="shared" si="32"/>
        <v>ENTER WEIGHT</v>
      </c>
      <c r="K502" s="7" t="b">
        <f t="shared" si="34"/>
        <v>0</v>
      </c>
      <c r="L502" s="8">
        <f t="shared" si="35"/>
        <v>0</v>
      </c>
    </row>
    <row r="503" spans="6:12" x14ac:dyDescent="0.25">
      <c r="F503" s="1" t="str">
        <f t="shared" si="33"/>
        <v>ENTER WEIGHT</v>
      </c>
      <c r="G503" s="2"/>
      <c r="J503" s="7" t="str">
        <f t="shared" si="32"/>
        <v>ENTER WEIGHT</v>
      </c>
      <c r="K503" s="7" t="b">
        <f t="shared" si="34"/>
        <v>0</v>
      </c>
      <c r="L503" s="8">
        <f t="shared" si="35"/>
        <v>0</v>
      </c>
    </row>
    <row r="504" spans="6:12" x14ac:dyDescent="0.25">
      <c r="F504" s="1" t="str">
        <f t="shared" si="33"/>
        <v>ENTER WEIGHT</v>
      </c>
      <c r="G504" s="2"/>
      <c r="J504" s="7" t="str">
        <f t="shared" si="32"/>
        <v>ENTER WEIGHT</v>
      </c>
      <c r="K504" s="7" t="b">
        <f t="shared" si="34"/>
        <v>0</v>
      </c>
      <c r="L504" s="8">
        <f t="shared" si="35"/>
        <v>0</v>
      </c>
    </row>
    <row r="505" spans="6:12" x14ac:dyDescent="0.25">
      <c r="F505" s="1" t="str">
        <f t="shared" si="33"/>
        <v>ENTER WEIGHT</v>
      </c>
      <c r="G505" s="2"/>
      <c r="J505" s="7" t="str">
        <f t="shared" si="32"/>
        <v>ENTER WEIGHT</v>
      </c>
      <c r="K505" s="7" t="b">
        <f t="shared" si="34"/>
        <v>0</v>
      </c>
      <c r="L505" s="8">
        <f t="shared" si="35"/>
        <v>0</v>
      </c>
    </row>
    <row r="506" spans="6:12" x14ac:dyDescent="0.25">
      <c r="F506" s="1" t="str">
        <f t="shared" si="33"/>
        <v>ENTER WEIGHT</v>
      </c>
      <c r="G506" s="2"/>
      <c r="J506" s="7" t="str">
        <f t="shared" si="32"/>
        <v>ENTER WEIGHT</v>
      </c>
      <c r="K506" s="7" t="b">
        <f t="shared" si="34"/>
        <v>0</v>
      </c>
      <c r="L506" s="8">
        <f t="shared" si="35"/>
        <v>0</v>
      </c>
    </row>
    <row r="507" spans="6:12" x14ac:dyDescent="0.25">
      <c r="F507" s="1" t="str">
        <f t="shared" si="33"/>
        <v>ENTER WEIGHT</v>
      </c>
      <c r="G507" s="2"/>
      <c r="J507" s="7" t="str">
        <f t="shared" si="32"/>
        <v>ENTER WEIGHT</v>
      </c>
      <c r="K507" s="7" t="b">
        <f t="shared" si="34"/>
        <v>0</v>
      </c>
      <c r="L507" s="8">
        <f t="shared" si="35"/>
        <v>0</v>
      </c>
    </row>
    <row r="508" spans="6:12" x14ac:dyDescent="0.25">
      <c r="F508" s="1" t="str">
        <f t="shared" si="33"/>
        <v>ENTER WEIGHT</v>
      </c>
      <c r="G508" s="2"/>
      <c r="J508" s="7" t="str">
        <f t="shared" si="32"/>
        <v>ENTER WEIGHT</v>
      </c>
      <c r="K508" s="7" t="b">
        <f t="shared" si="34"/>
        <v>0</v>
      </c>
      <c r="L508" s="8">
        <f t="shared" si="35"/>
        <v>0</v>
      </c>
    </row>
    <row r="509" spans="6:12" x14ac:dyDescent="0.25">
      <c r="F509" s="1" t="str">
        <f t="shared" si="33"/>
        <v>ENTER WEIGHT</v>
      </c>
      <c r="G509" s="2"/>
      <c r="J509" s="7" t="str">
        <f t="shared" si="32"/>
        <v>ENTER WEIGHT</v>
      </c>
      <c r="K509" s="7" t="b">
        <f t="shared" si="34"/>
        <v>0</v>
      </c>
      <c r="L509" s="8">
        <f t="shared" si="35"/>
        <v>0</v>
      </c>
    </row>
    <row r="510" spans="6:12" x14ac:dyDescent="0.25">
      <c r="F510" s="1" t="str">
        <f t="shared" si="33"/>
        <v>ENTER WEIGHT</v>
      </c>
      <c r="G510" s="2"/>
      <c r="J510" s="7" t="str">
        <f t="shared" si="32"/>
        <v>ENTER WEIGHT</v>
      </c>
      <c r="K510" s="7" t="b">
        <f t="shared" si="34"/>
        <v>0</v>
      </c>
      <c r="L510" s="8">
        <f t="shared" si="35"/>
        <v>0</v>
      </c>
    </row>
    <row r="511" spans="6:12" x14ac:dyDescent="0.25">
      <c r="F511" s="1" t="str">
        <f t="shared" si="33"/>
        <v>ENTER WEIGHT</v>
      </c>
      <c r="G511" s="2"/>
      <c r="J511" s="7" t="str">
        <f t="shared" si="32"/>
        <v>ENTER WEIGHT</v>
      </c>
      <c r="K511" s="7" t="b">
        <f t="shared" si="34"/>
        <v>0</v>
      </c>
      <c r="L511" s="8">
        <f t="shared" si="35"/>
        <v>0</v>
      </c>
    </row>
    <row r="512" spans="6:12" x14ac:dyDescent="0.25">
      <c r="F512" s="1" t="str">
        <f t="shared" si="33"/>
        <v>ENTER WEIGHT</v>
      </c>
      <c r="G512" s="2"/>
      <c r="J512" s="7" t="str">
        <f t="shared" si="32"/>
        <v>ENTER WEIGHT</v>
      </c>
      <c r="K512" s="7" t="b">
        <f t="shared" si="34"/>
        <v>0</v>
      </c>
      <c r="L512" s="8">
        <f t="shared" si="35"/>
        <v>0</v>
      </c>
    </row>
    <row r="513" spans="6:12" x14ac:dyDescent="0.25">
      <c r="F513" s="1" t="str">
        <f t="shared" si="33"/>
        <v>ENTER WEIGHT</v>
      </c>
      <c r="G513" s="2"/>
      <c r="J513" s="7" t="str">
        <f t="shared" si="32"/>
        <v>ENTER WEIGHT</v>
      </c>
      <c r="K513" s="7" t="b">
        <f t="shared" si="34"/>
        <v>0</v>
      </c>
      <c r="L513" s="8">
        <f t="shared" si="35"/>
        <v>0</v>
      </c>
    </row>
    <row r="514" spans="6:12" x14ac:dyDescent="0.25">
      <c r="F514" s="1" t="str">
        <f t="shared" si="33"/>
        <v>ENTER WEIGHT</v>
      </c>
      <c r="G514" s="2"/>
      <c r="J514" s="7" t="str">
        <f t="shared" si="32"/>
        <v>ENTER WEIGHT</v>
      </c>
      <c r="K514" s="7" t="b">
        <f t="shared" si="34"/>
        <v>0</v>
      </c>
      <c r="L514" s="8">
        <f t="shared" si="35"/>
        <v>0</v>
      </c>
    </row>
    <row r="515" spans="6:12" x14ac:dyDescent="0.25">
      <c r="F515" s="1" t="str">
        <f t="shared" si="33"/>
        <v>ENTER WEIGHT</v>
      </c>
      <c r="G515" s="2"/>
      <c r="J515" s="7" t="str">
        <f t="shared" si="32"/>
        <v>ENTER WEIGHT</v>
      </c>
      <c r="K515" s="7" t="b">
        <f t="shared" si="34"/>
        <v>0</v>
      </c>
      <c r="L515" s="8">
        <f t="shared" si="35"/>
        <v>0</v>
      </c>
    </row>
    <row r="516" spans="6:12" x14ac:dyDescent="0.25">
      <c r="F516" s="1" t="str">
        <f t="shared" si="33"/>
        <v>ENTER WEIGHT</v>
      </c>
      <c r="G516" s="2"/>
      <c r="J516" s="7" t="str">
        <f t="shared" si="32"/>
        <v>ENTER WEIGHT</v>
      </c>
      <c r="K516" s="7" t="b">
        <f t="shared" si="34"/>
        <v>0</v>
      </c>
      <c r="L516" s="8">
        <f t="shared" si="35"/>
        <v>0</v>
      </c>
    </row>
    <row r="517" spans="6:12" x14ac:dyDescent="0.25">
      <c r="F517" s="1" t="str">
        <f t="shared" si="33"/>
        <v>ENTER WEIGHT</v>
      </c>
      <c r="G517" s="2"/>
      <c r="J517" s="7" t="str">
        <f t="shared" si="32"/>
        <v>ENTER WEIGHT</v>
      </c>
      <c r="K517" s="7" t="b">
        <f t="shared" si="34"/>
        <v>0</v>
      </c>
      <c r="L517" s="8">
        <f t="shared" si="35"/>
        <v>0</v>
      </c>
    </row>
    <row r="518" spans="6:12" x14ac:dyDescent="0.25">
      <c r="F518" s="1" t="str">
        <f t="shared" si="33"/>
        <v>ENTER WEIGHT</v>
      </c>
      <c r="G518" s="2"/>
      <c r="J518" s="7" t="str">
        <f t="shared" si="32"/>
        <v>ENTER WEIGHT</v>
      </c>
      <c r="K518" s="7" t="b">
        <f t="shared" si="34"/>
        <v>0</v>
      </c>
      <c r="L518" s="8">
        <f t="shared" si="35"/>
        <v>0</v>
      </c>
    </row>
    <row r="519" spans="6:12" x14ac:dyDescent="0.25">
      <c r="F519" s="1" t="str">
        <f t="shared" si="33"/>
        <v>ENTER WEIGHT</v>
      </c>
      <c r="G519" s="2"/>
      <c r="J519" s="7" t="str">
        <f t="shared" si="32"/>
        <v>ENTER WEIGHT</v>
      </c>
      <c r="K519" s="7" t="b">
        <f t="shared" si="34"/>
        <v>0</v>
      </c>
      <c r="L519" s="8">
        <f t="shared" si="35"/>
        <v>0</v>
      </c>
    </row>
    <row r="520" spans="6:12" x14ac:dyDescent="0.25">
      <c r="F520" s="1" t="str">
        <f t="shared" si="33"/>
        <v>ENTER WEIGHT</v>
      </c>
      <c r="G520" s="2"/>
      <c r="J520" s="7" t="str">
        <f t="shared" si="32"/>
        <v>ENTER WEIGHT</v>
      </c>
      <c r="K520" s="7" t="b">
        <f t="shared" si="34"/>
        <v>0</v>
      </c>
      <c r="L520" s="8">
        <f t="shared" si="35"/>
        <v>0</v>
      </c>
    </row>
    <row r="521" spans="6:12" x14ac:dyDescent="0.25">
      <c r="F521" s="1" t="str">
        <f t="shared" si="33"/>
        <v>ENTER WEIGHT</v>
      </c>
      <c r="G521" s="2"/>
      <c r="J521" s="7" t="str">
        <f t="shared" si="32"/>
        <v>ENTER WEIGHT</v>
      </c>
      <c r="K521" s="7" t="b">
        <f t="shared" si="34"/>
        <v>0</v>
      </c>
      <c r="L521" s="8">
        <f t="shared" si="35"/>
        <v>0</v>
      </c>
    </row>
    <row r="522" spans="6:12" x14ac:dyDescent="0.25">
      <c r="F522" s="1" t="str">
        <f t="shared" si="33"/>
        <v>ENTER WEIGHT</v>
      </c>
      <c r="G522" s="2"/>
      <c r="J522" s="7" t="str">
        <f t="shared" si="32"/>
        <v>ENTER WEIGHT</v>
      </c>
      <c r="K522" s="7" t="b">
        <f t="shared" si="34"/>
        <v>0</v>
      </c>
      <c r="L522" s="8">
        <f t="shared" si="35"/>
        <v>0</v>
      </c>
    </row>
    <row r="523" spans="6:12" x14ac:dyDescent="0.25">
      <c r="F523" s="1" t="str">
        <f t="shared" si="33"/>
        <v>ENTER WEIGHT</v>
      </c>
      <c r="G523" s="2"/>
      <c r="J523" s="7" t="str">
        <f t="shared" si="32"/>
        <v>ENTER WEIGHT</v>
      </c>
      <c r="K523" s="7" t="b">
        <f t="shared" si="34"/>
        <v>0</v>
      </c>
      <c r="L523" s="8">
        <f t="shared" si="35"/>
        <v>0</v>
      </c>
    </row>
    <row r="524" spans="6:12" x14ac:dyDescent="0.25">
      <c r="F524" s="1" t="str">
        <f t="shared" si="33"/>
        <v>ENTER WEIGHT</v>
      </c>
      <c r="G524" s="2"/>
      <c r="J524" s="7" t="str">
        <f t="shared" si="32"/>
        <v>ENTER WEIGHT</v>
      </c>
      <c r="K524" s="7" t="b">
        <f t="shared" si="34"/>
        <v>0</v>
      </c>
      <c r="L524" s="8">
        <f t="shared" si="35"/>
        <v>0</v>
      </c>
    </row>
    <row r="525" spans="6:12" x14ac:dyDescent="0.25">
      <c r="F525" s="1" t="str">
        <f t="shared" si="33"/>
        <v>ENTER WEIGHT</v>
      </c>
      <c r="G525" s="2"/>
      <c r="J525" s="7" t="str">
        <f t="shared" si="32"/>
        <v>ENTER WEIGHT</v>
      </c>
      <c r="K525" s="7" t="b">
        <f t="shared" si="34"/>
        <v>0</v>
      </c>
      <c r="L525" s="8">
        <f t="shared" si="35"/>
        <v>0</v>
      </c>
    </row>
    <row r="526" spans="6:12" x14ac:dyDescent="0.25">
      <c r="F526" s="1" t="str">
        <f t="shared" si="33"/>
        <v>ENTER WEIGHT</v>
      </c>
      <c r="G526" s="2"/>
      <c r="J526" s="7" t="str">
        <f t="shared" si="32"/>
        <v>ENTER WEIGHT</v>
      </c>
      <c r="K526" s="7" t="b">
        <f t="shared" si="34"/>
        <v>0</v>
      </c>
      <c r="L526" s="8">
        <f t="shared" si="35"/>
        <v>0</v>
      </c>
    </row>
    <row r="527" spans="6:12" x14ac:dyDescent="0.25">
      <c r="F527" s="1" t="str">
        <f t="shared" si="33"/>
        <v>ENTER WEIGHT</v>
      </c>
      <c r="G527" s="2"/>
      <c r="J527" s="7" t="str">
        <f t="shared" si="32"/>
        <v>ENTER WEIGHT</v>
      </c>
      <c r="K527" s="7" t="b">
        <f t="shared" si="34"/>
        <v>0</v>
      </c>
      <c r="L527" s="8">
        <f t="shared" si="35"/>
        <v>0</v>
      </c>
    </row>
    <row r="528" spans="6:12" x14ac:dyDescent="0.25">
      <c r="F528" s="1" t="str">
        <f t="shared" si="33"/>
        <v>ENTER WEIGHT</v>
      </c>
      <c r="G528" s="2"/>
      <c r="J528" s="7" t="str">
        <f t="shared" si="32"/>
        <v>ENTER WEIGHT</v>
      </c>
      <c r="K528" s="7" t="b">
        <f t="shared" si="34"/>
        <v>0</v>
      </c>
      <c r="L528" s="8">
        <f t="shared" si="35"/>
        <v>0</v>
      </c>
    </row>
    <row r="529" spans="6:12" x14ac:dyDescent="0.25">
      <c r="F529" s="1" t="str">
        <f t="shared" si="33"/>
        <v>ENTER WEIGHT</v>
      </c>
      <c r="G529" s="2"/>
      <c r="J529" s="7" t="str">
        <f t="shared" si="32"/>
        <v>ENTER WEIGHT</v>
      </c>
      <c r="K529" s="7" t="b">
        <f t="shared" si="34"/>
        <v>0</v>
      </c>
      <c r="L529" s="8">
        <f t="shared" si="35"/>
        <v>0</v>
      </c>
    </row>
    <row r="530" spans="6:12" x14ac:dyDescent="0.25">
      <c r="F530" s="1" t="str">
        <f t="shared" si="33"/>
        <v>ENTER WEIGHT</v>
      </c>
      <c r="G530" s="2"/>
      <c r="J530" s="7" t="str">
        <f t="shared" si="32"/>
        <v>ENTER WEIGHT</v>
      </c>
      <c r="K530" s="7" t="b">
        <f t="shared" si="34"/>
        <v>0</v>
      </c>
      <c r="L530" s="8">
        <f t="shared" si="35"/>
        <v>0</v>
      </c>
    </row>
    <row r="531" spans="6:12" x14ac:dyDescent="0.25">
      <c r="F531" s="1" t="str">
        <f t="shared" si="33"/>
        <v>ENTER WEIGHT</v>
      </c>
      <c r="G531" s="2"/>
      <c r="J531" s="7" t="str">
        <f t="shared" ref="J531:J594" si="36">IF($E531=60.3,14.84,IF($E531=73,18.54,IF($E531=88.9,25.97,IF(AND($E531=114.3, $F531=17.26),25.97,IF(AND($E531=177.8, $F531=34.23),50.76,IF(AND($E531=244.5,$F531=53.57),79.18,"ENTER WEIGHT"))))))</f>
        <v>ENTER WEIGHT</v>
      </c>
      <c r="K531" s="7" t="b">
        <f t="shared" si="34"/>
        <v>0</v>
      </c>
      <c r="L531" s="8">
        <f t="shared" si="35"/>
        <v>0</v>
      </c>
    </row>
    <row r="532" spans="6:12" x14ac:dyDescent="0.25">
      <c r="F532" s="1" t="str">
        <f t="shared" si="33"/>
        <v>ENTER WEIGHT</v>
      </c>
      <c r="G532" s="2"/>
      <c r="J532" s="7" t="str">
        <f t="shared" si="36"/>
        <v>ENTER WEIGHT</v>
      </c>
      <c r="K532" s="7" t="b">
        <f t="shared" si="34"/>
        <v>0</v>
      </c>
      <c r="L532" s="8">
        <f t="shared" si="35"/>
        <v>0</v>
      </c>
    </row>
    <row r="533" spans="6:12" x14ac:dyDescent="0.25">
      <c r="F533" s="1" t="str">
        <f t="shared" si="33"/>
        <v>ENTER WEIGHT</v>
      </c>
      <c r="G533" s="2"/>
      <c r="J533" s="7" t="str">
        <f t="shared" si="36"/>
        <v>ENTER WEIGHT</v>
      </c>
      <c r="K533" s="7" t="b">
        <f t="shared" si="34"/>
        <v>0</v>
      </c>
      <c r="L533" s="8">
        <f t="shared" si="35"/>
        <v>0</v>
      </c>
    </row>
    <row r="534" spans="6:12" x14ac:dyDescent="0.25">
      <c r="F534" s="1" t="str">
        <f t="shared" si="33"/>
        <v>ENTER WEIGHT</v>
      </c>
      <c r="G534" s="2"/>
      <c r="J534" s="7" t="str">
        <f t="shared" si="36"/>
        <v>ENTER WEIGHT</v>
      </c>
      <c r="K534" s="7" t="b">
        <f t="shared" si="34"/>
        <v>0</v>
      </c>
      <c r="L534" s="8">
        <f t="shared" si="35"/>
        <v>0</v>
      </c>
    </row>
    <row r="535" spans="6:12" x14ac:dyDescent="0.25">
      <c r="F535" s="1" t="str">
        <f t="shared" si="33"/>
        <v>ENTER WEIGHT</v>
      </c>
      <c r="G535" s="2"/>
      <c r="J535" s="7" t="str">
        <f t="shared" si="36"/>
        <v>ENTER WEIGHT</v>
      </c>
      <c r="K535" s="7" t="b">
        <f t="shared" si="34"/>
        <v>0</v>
      </c>
      <c r="L535" s="8">
        <f t="shared" si="35"/>
        <v>0</v>
      </c>
    </row>
    <row r="536" spans="6:12" x14ac:dyDescent="0.25">
      <c r="F536" s="1" t="str">
        <f t="shared" si="33"/>
        <v>ENTER WEIGHT</v>
      </c>
      <c r="G536" s="2"/>
      <c r="J536" s="7" t="str">
        <f t="shared" si="36"/>
        <v>ENTER WEIGHT</v>
      </c>
      <c r="K536" s="7" t="b">
        <f t="shared" si="34"/>
        <v>0</v>
      </c>
      <c r="L536" s="8">
        <f t="shared" si="35"/>
        <v>0</v>
      </c>
    </row>
    <row r="537" spans="6:12" x14ac:dyDescent="0.25">
      <c r="F537" s="1" t="str">
        <f t="shared" si="33"/>
        <v>ENTER WEIGHT</v>
      </c>
      <c r="G537" s="2"/>
      <c r="J537" s="7" t="str">
        <f t="shared" si="36"/>
        <v>ENTER WEIGHT</v>
      </c>
      <c r="K537" s="7" t="b">
        <f t="shared" si="34"/>
        <v>0</v>
      </c>
      <c r="L537" s="8">
        <f t="shared" si="35"/>
        <v>0</v>
      </c>
    </row>
    <row r="538" spans="6:12" x14ac:dyDescent="0.25">
      <c r="F538" s="1" t="str">
        <f t="shared" si="33"/>
        <v>ENTER WEIGHT</v>
      </c>
      <c r="G538" s="2"/>
      <c r="J538" s="7" t="str">
        <f t="shared" si="36"/>
        <v>ENTER WEIGHT</v>
      </c>
      <c r="K538" s="7" t="b">
        <f t="shared" si="34"/>
        <v>0</v>
      </c>
      <c r="L538" s="8">
        <f t="shared" si="35"/>
        <v>0</v>
      </c>
    </row>
    <row r="539" spans="6:12" x14ac:dyDescent="0.25">
      <c r="F539" s="1" t="str">
        <f t="shared" si="33"/>
        <v>ENTER WEIGHT</v>
      </c>
      <c r="G539" s="2"/>
      <c r="J539" s="7" t="str">
        <f t="shared" si="36"/>
        <v>ENTER WEIGHT</v>
      </c>
      <c r="K539" s="7" t="b">
        <f t="shared" si="34"/>
        <v>0</v>
      </c>
      <c r="L539" s="8">
        <f t="shared" si="35"/>
        <v>0</v>
      </c>
    </row>
    <row r="540" spans="6:12" x14ac:dyDescent="0.25">
      <c r="F540" s="1" t="str">
        <f t="shared" si="33"/>
        <v>ENTER WEIGHT</v>
      </c>
      <c r="G540" s="2"/>
      <c r="J540" s="7" t="str">
        <f t="shared" si="36"/>
        <v>ENTER WEIGHT</v>
      </c>
      <c r="K540" s="7" t="b">
        <f t="shared" si="34"/>
        <v>0</v>
      </c>
      <c r="L540" s="8">
        <f t="shared" si="35"/>
        <v>0</v>
      </c>
    </row>
    <row r="541" spans="6:12" x14ac:dyDescent="0.25">
      <c r="F541" s="1" t="str">
        <f t="shared" si="33"/>
        <v>ENTER WEIGHT</v>
      </c>
      <c r="G541" s="2"/>
      <c r="J541" s="7" t="str">
        <f t="shared" si="36"/>
        <v>ENTER WEIGHT</v>
      </c>
      <c r="K541" s="7" t="b">
        <f t="shared" si="34"/>
        <v>0</v>
      </c>
      <c r="L541" s="8">
        <f t="shared" si="35"/>
        <v>0</v>
      </c>
    </row>
    <row r="542" spans="6:12" x14ac:dyDescent="0.25">
      <c r="F542" s="1" t="str">
        <f t="shared" si="33"/>
        <v>ENTER WEIGHT</v>
      </c>
      <c r="G542" s="2"/>
      <c r="J542" s="7" t="str">
        <f t="shared" si="36"/>
        <v>ENTER WEIGHT</v>
      </c>
      <c r="K542" s="7" t="b">
        <f t="shared" si="34"/>
        <v>0</v>
      </c>
      <c r="L542" s="8">
        <f t="shared" si="35"/>
        <v>0</v>
      </c>
    </row>
    <row r="543" spans="6:12" x14ac:dyDescent="0.25">
      <c r="F543" s="1" t="str">
        <f t="shared" si="33"/>
        <v>ENTER WEIGHT</v>
      </c>
      <c r="G543" s="2"/>
      <c r="J543" s="7" t="str">
        <f t="shared" si="36"/>
        <v>ENTER WEIGHT</v>
      </c>
      <c r="K543" s="7" t="b">
        <f t="shared" si="34"/>
        <v>0</v>
      </c>
      <c r="L543" s="8">
        <f t="shared" si="35"/>
        <v>0</v>
      </c>
    </row>
    <row r="544" spans="6:12" x14ac:dyDescent="0.25">
      <c r="F544" s="1" t="str">
        <f t="shared" si="33"/>
        <v>ENTER WEIGHT</v>
      </c>
      <c r="G544" s="2"/>
      <c r="J544" s="7" t="str">
        <f t="shared" si="36"/>
        <v>ENTER WEIGHT</v>
      </c>
      <c r="K544" s="7" t="b">
        <f t="shared" si="34"/>
        <v>0</v>
      </c>
      <c r="L544" s="8">
        <f t="shared" si="35"/>
        <v>0</v>
      </c>
    </row>
    <row r="545" spans="6:12" x14ac:dyDescent="0.25">
      <c r="F545" s="1" t="str">
        <f t="shared" ref="F545:F608" si="37">IF($E545=60.3,6.99,IF($E545=73,9.67,IF($E545=88.9,13.84,IF($E545=114.3,17.26,IF($E545=177.8,34.23,IF($E545=244.5,53.57,"ENTER WEIGHT"))))))</f>
        <v>ENTER WEIGHT</v>
      </c>
      <c r="G545" s="2"/>
      <c r="J545" s="7" t="str">
        <f t="shared" si="36"/>
        <v>ENTER WEIGHT</v>
      </c>
      <c r="K545" s="7" t="b">
        <f t="shared" si="34"/>
        <v>0</v>
      </c>
      <c r="L545" s="8">
        <f t="shared" si="35"/>
        <v>0</v>
      </c>
    </row>
    <row r="546" spans="6:12" x14ac:dyDescent="0.25">
      <c r="F546" s="1" t="str">
        <f t="shared" si="37"/>
        <v>ENTER WEIGHT</v>
      </c>
      <c r="G546" s="2"/>
      <c r="J546" s="7" t="str">
        <f t="shared" si="36"/>
        <v>ENTER WEIGHT</v>
      </c>
      <c r="K546" s="7" t="b">
        <f t="shared" si="34"/>
        <v>0</v>
      </c>
      <c r="L546" s="8">
        <f t="shared" si="35"/>
        <v>0</v>
      </c>
    </row>
    <row r="547" spans="6:12" x14ac:dyDescent="0.25">
      <c r="F547" s="1" t="str">
        <f t="shared" si="37"/>
        <v>ENTER WEIGHT</v>
      </c>
      <c r="G547" s="2"/>
      <c r="J547" s="7" t="str">
        <f t="shared" si="36"/>
        <v>ENTER WEIGHT</v>
      </c>
      <c r="K547" s="7" t="b">
        <f t="shared" si="34"/>
        <v>0</v>
      </c>
      <c r="L547" s="8">
        <f t="shared" si="35"/>
        <v>0</v>
      </c>
    </row>
    <row r="548" spans="6:12" x14ac:dyDescent="0.25">
      <c r="F548" s="1" t="str">
        <f t="shared" si="37"/>
        <v>ENTER WEIGHT</v>
      </c>
      <c r="G548" s="2"/>
      <c r="J548" s="7" t="str">
        <f t="shared" si="36"/>
        <v>ENTER WEIGHT</v>
      </c>
      <c r="K548" s="7" t="b">
        <f t="shared" si="34"/>
        <v>0</v>
      </c>
      <c r="L548" s="8">
        <f t="shared" si="35"/>
        <v>0</v>
      </c>
    </row>
    <row r="549" spans="6:12" x14ac:dyDescent="0.25">
      <c r="F549" s="1" t="str">
        <f t="shared" si="37"/>
        <v>ENTER WEIGHT</v>
      </c>
      <c r="G549" s="2"/>
      <c r="J549" s="7" t="str">
        <f t="shared" si="36"/>
        <v>ENTER WEIGHT</v>
      </c>
      <c r="K549" s="7" t="b">
        <f t="shared" si="34"/>
        <v>0</v>
      </c>
      <c r="L549" s="8">
        <f t="shared" si="35"/>
        <v>0</v>
      </c>
    </row>
    <row r="550" spans="6:12" x14ac:dyDescent="0.25">
      <c r="F550" s="1" t="str">
        <f t="shared" si="37"/>
        <v>ENTER WEIGHT</v>
      </c>
      <c r="G550" s="2"/>
      <c r="J550" s="7" t="str">
        <f t="shared" si="36"/>
        <v>ENTER WEIGHT</v>
      </c>
      <c r="K550" s="7" t="b">
        <f t="shared" si="34"/>
        <v>0</v>
      </c>
      <c r="L550" s="8">
        <f t="shared" si="35"/>
        <v>0</v>
      </c>
    </row>
    <row r="551" spans="6:12" x14ac:dyDescent="0.25">
      <c r="F551" s="1" t="str">
        <f t="shared" si="37"/>
        <v>ENTER WEIGHT</v>
      </c>
      <c r="G551" s="2"/>
      <c r="J551" s="7" t="str">
        <f t="shared" si="36"/>
        <v>ENTER WEIGHT</v>
      </c>
      <c r="K551" s="7" t="b">
        <f t="shared" si="34"/>
        <v>0</v>
      </c>
      <c r="L551" s="8">
        <f t="shared" si="35"/>
        <v>0</v>
      </c>
    </row>
    <row r="552" spans="6:12" x14ac:dyDescent="0.25">
      <c r="F552" s="1" t="str">
        <f t="shared" si="37"/>
        <v>ENTER WEIGHT</v>
      </c>
      <c r="G552" s="2"/>
      <c r="J552" s="7" t="str">
        <f t="shared" si="36"/>
        <v>ENTER WEIGHT</v>
      </c>
      <c r="K552" s="7" t="b">
        <f t="shared" ref="K552:K615" si="38">IF(M552="NEW",J552*1,IF(M552="YELLOW",J552*0.75,IF(M552="BLUE",J552*0.5)))</f>
        <v>0</v>
      </c>
      <c r="L552" s="8">
        <f t="shared" ref="L552:L615" si="39">I552*K552</f>
        <v>0</v>
      </c>
    </row>
    <row r="553" spans="6:12" x14ac:dyDescent="0.25">
      <c r="F553" s="1" t="str">
        <f t="shared" si="37"/>
        <v>ENTER WEIGHT</v>
      </c>
      <c r="G553" s="2"/>
      <c r="J553" s="7" t="str">
        <f t="shared" si="36"/>
        <v>ENTER WEIGHT</v>
      </c>
      <c r="K553" s="7" t="b">
        <f t="shared" si="38"/>
        <v>0</v>
      </c>
      <c r="L553" s="8">
        <f t="shared" si="39"/>
        <v>0</v>
      </c>
    </row>
    <row r="554" spans="6:12" x14ac:dyDescent="0.25">
      <c r="F554" s="1" t="str">
        <f t="shared" si="37"/>
        <v>ENTER WEIGHT</v>
      </c>
      <c r="G554" s="2"/>
      <c r="J554" s="7" t="str">
        <f t="shared" si="36"/>
        <v>ENTER WEIGHT</v>
      </c>
      <c r="K554" s="7" t="b">
        <f t="shared" si="38"/>
        <v>0</v>
      </c>
      <c r="L554" s="8">
        <f t="shared" si="39"/>
        <v>0</v>
      </c>
    </row>
    <row r="555" spans="6:12" x14ac:dyDescent="0.25">
      <c r="F555" s="1" t="str">
        <f t="shared" si="37"/>
        <v>ENTER WEIGHT</v>
      </c>
      <c r="G555" s="2"/>
      <c r="J555" s="7" t="str">
        <f t="shared" si="36"/>
        <v>ENTER WEIGHT</v>
      </c>
      <c r="K555" s="7" t="b">
        <f t="shared" si="38"/>
        <v>0</v>
      </c>
      <c r="L555" s="8">
        <f t="shared" si="39"/>
        <v>0</v>
      </c>
    </row>
    <row r="556" spans="6:12" x14ac:dyDescent="0.25">
      <c r="F556" s="1" t="str">
        <f t="shared" si="37"/>
        <v>ENTER WEIGHT</v>
      </c>
      <c r="G556" s="2"/>
      <c r="J556" s="7" t="str">
        <f t="shared" si="36"/>
        <v>ENTER WEIGHT</v>
      </c>
      <c r="K556" s="7" t="b">
        <f t="shared" si="38"/>
        <v>0</v>
      </c>
      <c r="L556" s="8">
        <f t="shared" si="39"/>
        <v>0</v>
      </c>
    </row>
    <row r="557" spans="6:12" x14ac:dyDescent="0.25">
      <c r="F557" s="1" t="str">
        <f t="shared" si="37"/>
        <v>ENTER WEIGHT</v>
      </c>
      <c r="G557" s="2"/>
      <c r="J557" s="7" t="str">
        <f t="shared" si="36"/>
        <v>ENTER WEIGHT</v>
      </c>
      <c r="K557" s="7" t="b">
        <f t="shared" si="38"/>
        <v>0</v>
      </c>
      <c r="L557" s="8">
        <f t="shared" si="39"/>
        <v>0</v>
      </c>
    </row>
    <row r="558" spans="6:12" x14ac:dyDescent="0.25">
      <c r="F558" s="1" t="str">
        <f t="shared" si="37"/>
        <v>ENTER WEIGHT</v>
      </c>
      <c r="G558" s="2"/>
      <c r="J558" s="7" t="str">
        <f t="shared" si="36"/>
        <v>ENTER WEIGHT</v>
      </c>
      <c r="K558" s="7" t="b">
        <f t="shared" si="38"/>
        <v>0</v>
      </c>
      <c r="L558" s="8">
        <f t="shared" si="39"/>
        <v>0</v>
      </c>
    </row>
    <row r="559" spans="6:12" x14ac:dyDescent="0.25">
      <c r="F559" s="1" t="str">
        <f t="shared" si="37"/>
        <v>ENTER WEIGHT</v>
      </c>
      <c r="G559" s="2"/>
      <c r="J559" s="7" t="str">
        <f t="shared" si="36"/>
        <v>ENTER WEIGHT</v>
      </c>
      <c r="K559" s="7" t="b">
        <f t="shared" si="38"/>
        <v>0</v>
      </c>
      <c r="L559" s="8">
        <f t="shared" si="39"/>
        <v>0</v>
      </c>
    </row>
    <row r="560" spans="6:12" x14ac:dyDescent="0.25">
      <c r="F560" s="1" t="str">
        <f t="shared" si="37"/>
        <v>ENTER WEIGHT</v>
      </c>
      <c r="G560" s="2"/>
      <c r="J560" s="7" t="str">
        <f t="shared" si="36"/>
        <v>ENTER WEIGHT</v>
      </c>
      <c r="K560" s="7" t="b">
        <f t="shared" si="38"/>
        <v>0</v>
      </c>
      <c r="L560" s="8">
        <f t="shared" si="39"/>
        <v>0</v>
      </c>
    </row>
    <row r="561" spans="6:12" x14ac:dyDescent="0.25">
      <c r="F561" s="1" t="str">
        <f t="shared" si="37"/>
        <v>ENTER WEIGHT</v>
      </c>
      <c r="G561" s="2"/>
      <c r="J561" s="7" t="str">
        <f t="shared" si="36"/>
        <v>ENTER WEIGHT</v>
      </c>
      <c r="K561" s="7" t="b">
        <f t="shared" si="38"/>
        <v>0</v>
      </c>
      <c r="L561" s="8">
        <f t="shared" si="39"/>
        <v>0</v>
      </c>
    </row>
    <row r="562" spans="6:12" x14ac:dyDescent="0.25">
      <c r="F562" s="1" t="str">
        <f t="shared" si="37"/>
        <v>ENTER WEIGHT</v>
      </c>
      <c r="G562" s="2"/>
      <c r="J562" s="7" t="str">
        <f t="shared" si="36"/>
        <v>ENTER WEIGHT</v>
      </c>
      <c r="K562" s="7" t="b">
        <f t="shared" si="38"/>
        <v>0</v>
      </c>
      <c r="L562" s="8">
        <f t="shared" si="39"/>
        <v>0</v>
      </c>
    </row>
    <row r="563" spans="6:12" x14ac:dyDescent="0.25">
      <c r="F563" s="1" t="str">
        <f t="shared" si="37"/>
        <v>ENTER WEIGHT</v>
      </c>
      <c r="G563" s="2"/>
      <c r="J563" s="7" t="str">
        <f t="shared" si="36"/>
        <v>ENTER WEIGHT</v>
      </c>
      <c r="K563" s="7" t="b">
        <f t="shared" si="38"/>
        <v>0</v>
      </c>
      <c r="L563" s="8">
        <f t="shared" si="39"/>
        <v>0</v>
      </c>
    </row>
    <row r="564" spans="6:12" x14ac:dyDescent="0.25">
      <c r="F564" s="1" t="str">
        <f t="shared" si="37"/>
        <v>ENTER WEIGHT</v>
      </c>
      <c r="G564" s="2"/>
      <c r="J564" s="7" t="str">
        <f t="shared" si="36"/>
        <v>ENTER WEIGHT</v>
      </c>
      <c r="K564" s="7" t="b">
        <f t="shared" si="38"/>
        <v>0</v>
      </c>
      <c r="L564" s="8">
        <f t="shared" si="39"/>
        <v>0</v>
      </c>
    </row>
    <row r="565" spans="6:12" x14ac:dyDescent="0.25">
      <c r="F565" s="1" t="str">
        <f t="shared" si="37"/>
        <v>ENTER WEIGHT</v>
      </c>
      <c r="G565" s="2"/>
      <c r="J565" s="7" t="str">
        <f t="shared" si="36"/>
        <v>ENTER WEIGHT</v>
      </c>
      <c r="K565" s="7" t="b">
        <f t="shared" si="38"/>
        <v>0</v>
      </c>
      <c r="L565" s="8">
        <f t="shared" si="39"/>
        <v>0</v>
      </c>
    </row>
    <row r="566" spans="6:12" x14ac:dyDescent="0.25">
      <c r="F566" s="1" t="str">
        <f t="shared" si="37"/>
        <v>ENTER WEIGHT</v>
      </c>
      <c r="G566" s="2"/>
      <c r="J566" s="7" t="str">
        <f t="shared" si="36"/>
        <v>ENTER WEIGHT</v>
      </c>
      <c r="K566" s="7" t="b">
        <f t="shared" si="38"/>
        <v>0</v>
      </c>
      <c r="L566" s="8">
        <f t="shared" si="39"/>
        <v>0</v>
      </c>
    </row>
    <row r="567" spans="6:12" x14ac:dyDescent="0.25">
      <c r="F567" s="1" t="str">
        <f t="shared" si="37"/>
        <v>ENTER WEIGHT</v>
      </c>
      <c r="G567" s="2"/>
      <c r="J567" s="7" t="str">
        <f t="shared" si="36"/>
        <v>ENTER WEIGHT</v>
      </c>
      <c r="K567" s="7" t="b">
        <f t="shared" si="38"/>
        <v>0</v>
      </c>
      <c r="L567" s="8">
        <f t="shared" si="39"/>
        <v>0</v>
      </c>
    </row>
    <row r="568" spans="6:12" x14ac:dyDescent="0.25">
      <c r="F568" s="1" t="str">
        <f t="shared" si="37"/>
        <v>ENTER WEIGHT</v>
      </c>
      <c r="G568" s="2"/>
      <c r="J568" s="7" t="str">
        <f t="shared" si="36"/>
        <v>ENTER WEIGHT</v>
      </c>
      <c r="K568" s="7" t="b">
        <f t="shared" si="38"/>
        <v>0</v>
      </c>
      <c r="L568" s="8">
        <f t="shared" si="39"/>
        <v>0</v>
      </c>
    </row>
    <row r="569" spans="6:12" x14ac:dyDescent="0.25">
      <c r="F569" s="1" t="str">
        <f t="shared" si="37"/>
        <v>ENTER WEIGHT</v>
      </c>
      <c r="G569" s="2"/>
      <c r="J569" s="7" t="str">
        <f t="shared" si="36"/>
        <v>ENTER WEIGHT</v>
      </c>
      <c r="K569" s="7" t="b">
        <f t="shared" si="38"/>
        <v>0</v>
      </c>
      <c r="L569" s="8">
        <f t="shared" si="39"/>
        <v>0</v>
      </c>
    </row>
    <row r="570" spans="6:12" x14ac:dyDescent="0.25">
      <c r="F570" s="1" t="str">
        <f t="shared" si="37"/>
        <v>ENTER WEIGHT</v>
      </c>
      <c r="G570" s="2"/>
      <c r="J570" s="7" t="str">
        <f t="shared" si="36"/>
        <v>ENTER WEIGHT</v>
      </c>
      <c r="K570" s="7" t="b">
        <f t="shared" si="38"/>
        <v>0</v>
      </c>
      <c r="L570" s="8">
        <f t="shared" si="39"/>
        <v>0</v>
      </c>
    </row>
    <row r="571" spans="6:12" x14ac:dyDescent="0.25">
      <c r="F571" s="1" t="str">
        <f t="shared" si="37"/>
        <v>ENTER WEIGHT</v>
      </c>
      <c r="G571" s="2"/>
      <c r="J571" s="7" t="str">
        <f t="shared" si="36"/>
        <v>ENTER WEIGHT</v>
      </c>
      <c r="K571" s="7" t="b">
        <f t="shared" si="38"/>
        <v>0</v>
      </c>
      <c r="L571" s="8">
        <f t="shared" si="39"/>
        <v>0</v>
      </c>
    </row>
    <row r="572" spans="6:12" x14ac:dyDescent="0.25">
      <c r="F572" s="1" t="str">
        <f t="shared" si="37"/>
        <v>ENTER WEIGHT</v>
      </c>
      <c r="G572" s="2"/>
      <c r="J572" s="7" t="str">
        <f t="shared" si="36"/>
        <v>ENTER WEIGHT</v>
      </c>
      <c r="K572" s="7" t="b">
        <f t="shared" si="38"/>
        <v>0</v>
      </c>
      <c r="L572" s="8">
        <f t="shared" si="39"/>
        <v>0</v>
      </c>
    </row>
    <row r="573" spans="6:12" x14ac:dyDescent="0.25">
      <c r="F573" s="1" t="str">
        <f t="shared" si="37"/>
        <v>ENTER WEIGHT</v>
      </c>
      <c r="G573" s="2"/>
      <c r="J573" s="7" t="str">
        <f t="shared" si="36"/>
        <v>ENTER WEIGHT</v>
      </c>
      <c r="K573" s="7" t="b">
        <f t="shared" si="38"/>
        <v>0</v>
      </c>
      <c r="L573" s="8">
        <f t="shared" si="39"/>
        <v>0</v>
      </c>
    </row>
    <row r="574" spans="6:12" x14ac:dyDescent="0.25">
      <c r="F574" s="1" t="str">
        <f t="shared" si="37"/>
        <v>ENTER WEIGHT</v>
      </c>
      <c r="G574" s="2"/>
      <c r="J574" s="7" t="str">
        <f t="shared" si="36"/>
        <v>ENTER WEIGHT</v>
      </c>
      <c r="K574" s="7" t="b">
        <f t="shared" si="38"/>
        <v>0</v>
      </c>
      <c r="L574" s="8">
        <f t="shared" si="39"/>
        <v>0</v>
      </c>
    </row>
    <row r="575" spans="6:12" x14ac:dyDescent="0.25">
      <c r="F575" s="1" t="str">
        <f t="shared" si="37"/>
        <v>ENTER WEIGHT</v>
      </c>
      <c r="G575" s="2"/>
      <c r="J575" s="7" t="str">
        <f t="shared" si="36"/>
        <v>ENTER WEIGHT</v>
      </c>
      <c r="K575" s="7" t="b">
        <f t="shared" si="38"/>
        <v>0</v>
      </c>
      <c r="L575" s="8">
        <f t="shared" si="39"/>
        <v>0</v>
      </c>
    </row>
    <row r="576" spans="6:12" x14ac:dyDescent="0.25">
      <c r="F576" s="1" t="str">
        <f t="shared" si="37"/>
        <v>ENTER WEIGHT</v>
      </c>
      <c r="G576" s="2"/>
      <c r="J576" s="7" t="str">
        <f t="shared" si="36"/>
        <v>ENTER WEIGHT</v>
      </c>
      <c r="K576" s="7" t="b">
        <f t="shared" si="38"/>
        <v>0</v>
      </c>
      <c r="L576" s="8">
        <f t="shared" si="39"/>
        <v>0</v>
      </c>
    </row>
    <row r="577" spans="6:12" x14ac:dyDescent="0.25">
      <c r="F577" s="1" t="str">
        <f t="shared" si="37"/>
        <v>ENTER WEIGHT</v>
      </c>
      <c r="G577" s="2"/>
      <c r="J577" s="7" t="str">
        <f t="shared" si="36"/>
        <v>ENTER WEIGHT</v>
      </c>
      <c r="K577" s="7" t="b">
        <f t="shared" si="38"/>
        <v>0</v>
      </c>
      <c r="L577" s="8">
        <f t="shared" si="39"/>
        <v>0</v>
      </c>
    </row>
    <row r="578" spans="6:12" x14ac:dyDescent="0.25">
      <c r="F578" s="1" t="str">
        <f t="shared" si="37"/>
        <v>ENTER WEIGHT</v>
      </c>
      <c r="G578" s="2"/>
      <c r="J578" s="7" t="str">
        <f t="shared" si="36"/>
        <v>ENTER WEIGHT</v>
      </c>
      <c r="K578" s="7" t="b">
        <f t="shared" si="38"/>
        <v>0</v>
      </c>
      <c r="L578" s="8">
        <f t="shared" si="39"/>
        <v>0</v>
      </c>
    </row>
    <row r="579" spans="6:12" x14ac:dyDescent="0.25">
      <c r="F579" s="1" t="str">
        <f t="shared" si="37"/>
        <v>ENTER WEIGHT</v>
      </c>
      <c r="G579" s="2"/>
      <c r="J579" s="7" t="str">
        <f t="shared" si="36"/>
        <v>ENTER WEIGHT</v>
      </c>
      <c r="K579" s="7" t="b">
        <f t="shared" si="38"/>
        <v>0</v>
      </c>
      <c r="L579" s="8">
        <f t="shared" si="39"/>
        <v>0</v>
      </c>
    </row>
    <row r="580" spans="6:12" x14ac:dyDescent="0.25">
      <c r="F580" s="1" t="str">
        <f t="shared" si="37"/>
        <v>ENTER WEIGHT</v>
      </c>
      <c r="G580" s="2"/>
      <c r="J580" s="7" t="str">
        <f t="shared" si="36"/>
        <v>ENTER WEIGHT</v>
      </c>
      <c r="K580" s="7" t="b">
        <f t="shared" si="38"/>
        <v>0</v>
      </c>
      <c r="L580" s="8">
        <f t="shared" si="39"/>
        <v>0</v>
      </c>
    </row>
    <row r="581" spans="6:12" x14ac:dyDescent="0.25">
      <c r="F581" s="1" t="str">
        <f t="shared" si="37"/>
        <v>ENTER WEIGHT</v>
      </c>
      <c r="G581" s="2"/>
      <c r="J581" s="7" t="str">
        <f t="shared" si="36"/>
        <v>ENTER WEIGHT</v>
      </c>
      <c r="K581" s="7" t="b">
        <f t="shared" si="38"/>
        <v>0</v>
      </c>
      <c r="L581" s="8">
        <f t="shared" si="39"/>
        <v>0</v>
      </c>
    </row>
    <row r="582" spans="6:12" x14ac:dyDescent="0.25">
      <c r="F582" s="1" t="str">
        <f t="shared" si="37"/>
        <v>ENTER WEIGHT</v>
      </c>
      <c r="G582" s="2"/>
      <c r="J582" s="7" t="str">
        <f t="shared" si="36"/>
        <v>ENTER WEIGHT</v>
      </c>
      <c r="K582" s="7" t="b">
        <f t="shared" si="38"/>
        <v>0</v>
      </c>
      <c r="L582" s="8">
        <f t="shared" si="39"/>
        <v>0</v>
      </c>
    </row>
    <row r="583" spans="6:12" x14ac:dyDescent="0.25">
      <c r="F583" s="1" t="str">
        <f t="shared" si="37"/>
        <v>ENTER WEIGHT</v>
      </c>
      <c r="G583" s="2"/>
      <c r="J583" s="7" t="str">
        <f t="shared" si="36"/>
        <v>ENTER WEIGHT</v>
      </c>
      <c r="K583" s="7" t="b">
        <f t="shared" si="38"/>
        <v>0</v>
      </c>
      <c r="L583" s="8">
        <f t="shared" si="39"/>
        <v>0</v>
      </c>
    </row>
    <row r="584" spans="6:12" x14ac:dyDescent="0.25">
      <c r="F584" s="1" t="str">
        <f t="shared" si="37"/>
        <v>ENTER WEIGHT</v>
      </c>
      <c r="G584" s="2"/>
      <c r="J584" s="7" t="str">
        <f t="shared" si="36"/>
        <v>ENTER WEIGHT</v>
      </c>
      <c r="K584" s="7" t="b">
        <f t="shared" si="38"/>
        <v>0</v>
      </c>
      <c r="L584" s="8">
        <f t="shared" si="39"/>
        <v>0</v>
      </c>
    </row>
    <row r="585" spans="6:12" x14ac:dyDescent="0.25">
      <c r="F585" s="1" t="str">
        <f t="shared" si="37"/>
        <v>ENTER WEIGHT</v>
      </c>
      <c r="G585" s="2"/>
      <c r="J585" s="7" t="str">
        <f t="shared" si="36"/>
        <v>ENTER WEIGHT</v>
      </c>
      <c r="K585" s="7" t="b">
        <f t="shared" si="38"/>
        <v>0</v>
      </c>
      <c r="L585" s="8">
        <f t="shared" si="39"/>
        <v>0</v>
      </c>
    </row>
    <row r="586" spans="6:12" x14ac:dyDescent="0.25">
      <c r="F586" s="1" t="str">
        <f t="shared" si="37"/>
        <v>ENTER WEIGHT</v>
      </c>
      <c r="G586" s="2"/>
      <c r="J586" s="7" t="str">
        <f t="shared" si="36"/>
        <v>ENTER WEIGHT</v>
      </c>
      <c r="K586" s="7" t="b">
        <f t="shared" si="38"/>
        <v>0</v>
      </c>
      <c r="L586" s="8">
        <f t="shared" si="39"/>
        <v>0</v>
      </c>
    </row>
    <row r="587" spans="6:12" x14ac:dyDescent="0.25">
      <c r="F587" s="1" t="str">
        <f t="shared" si="37"/>
        <v>ENTER WEIGHT</v>
      </c>
      <c r="G587" s="2"/>
      <c r="J587" s="7" t="str">
        <f t="shared" si="36"/>
        <v>ENTER WEIGHT</v>
      </c>
      <c r="K587" s="7" t="b">
        <f t="shared" si="38"/>
        <v>0</v>
      </c>
      <c r="L587" s="8">
        <f t="shared" si="39"/>
        <v>0</v>
      </c>
    </row>
    <row r="588" spans="6:12" x14ac:dyDescent="0.25">
      <c r="F588" s="1" t="str">
        <f t="shared" si="37"/>
        <v>ENTER WEIGHT</v>
      </c>
      <c r="G588" s="2"/>
      <c r="J588" s="7" t="str">
        <f t="shared" si="36"/>
        <v>ENTER WEIGHT</v>
      </c>
      <c r="K588" s="7" t="b">
        <f t="shared" si="38"/>
        <v>0</v>
      </c>
      <c r="L588" s="8">
        <f t="shared" si="39"/>
        <v>0</v>
      </c>
    </row>
    <row r="589" spans="6:12" x14ac:dyDescent="0.25">
      <c r="F589" s="1" t="str">
        <f t="shared" si="37"/>
        <v>ENTER WEIGHT</v>
      </c>
      <c r="G589" s="2"/>
      <c r="J589" s="7" t="str">
        <f t="shared" si="36"/>
        <v>ENTER WEIGHT</v>
      </c>
      <c r="K589" s="7" t="b">
        <f t="shared" si="38"/>
        <v>0</v>
      </c>
      <c r="L589" s="8">
        <f t="shared" si="39"/>
        <v>0</v>
      </c>
    </row>
    <row r="590" spans="6:12" x14ac:dyDescent="0.25">
      <c r="F590" s="1" t="str">
        <f t="shared" si="37"/>
        <v>ENTER WEIGHT</v>
      </c>
      <c r="G590" s="2"/>
      <c r="J590" s="7" t="str">
        <f t="shared" si="36"/>
        <v>ENTER WEIGHT</v>
      </c>
      <c r="K590" s="7" t="b">
        <f t="shared" si="38"/>
        <v>0</v>
      </c>
      <c r="L590" s="8">
        <f t="shared" si="39"/>
        <v>0</v>
      </c>
    </row>
    <row r="591" spans="6:12" x14ac:dyDescent="0.25">
      <c r="F591" s="1" t="str">
        <f t="shared" si="37"/>
        <v>ENTER WEIGHT</v>
      </c>
      <c r="G591" s="2"/>
      <c r="J591" s="7" t="str">
        <f t="shared" si="36"/>
        <v>ENTER WEIGHT</v>
      </c>
      <c r="K591" s="7" t="b">
        <f t="shared" si="38"/>
        <v>0</v>
      </c>
      <c r="L591" s="8">
        <f t="shared" si="39"/>
        <v>0</v>
      </c>
    </row>
    <row r="592" spans="6:12" x14ac:dyDescent="0.25">
      <c r="F592" s="1" t="str">
        <f t="shared" si="37"/>
        <v>ENTER WEIGHT</v>
      </c>
      <c r="G592" s="2"/>
      <c r="J592" s="7" t="str">
        <f t="shared" si="36"/>
        <v>ENTER WEIGHT</v>
      </c>
      <c r="K592" s="7" t="b">
        <f t="shared" si="38"/>
        <v>0</v>
      </c>
      <c r="L592" s="8">
        <f t="shared" si="39"/>
        <v>0</v>
      </c>
    </row>
    <row r="593" spans="6:12" x14ac:dyDescent="0.25">
      <c r="F593" s="1" t="str">
        <f t="shared" si="37"/>
        <v>ENTER WEIGHT</v>
      </c>
      <c r="G593" s="2"/>
      <c r="J593" s="7" t="str">
        <f t="shared" si="36"/>
        <v>ENTER WEIGHT</v>
      </c>
      <c r="K593" s="7" t="b">
        <f t="shared" si="38"/>
        <v>0</v>
      </c>
      <c r="L593" s="8">
        <f t="shared" si="39"/>
        <v>0</v>
      </c>
    </row>
    <row r="594" spans="6:12" x14ac:dyDescent="0.25">
      <c r="F594" s="1" t="str">
        <f t="shared" si="37"/>
        <v>ENTER WEIGHT</v>
      </c>
      <c r="G594" s="2"/>
      <c r="J594" s="7" t="str">
        <f t="shared" si="36"/>
        <v>ENTER WEIGHT</v>
      </c>
      <c r="K594" s="7" t="b">
        <f t="shared" si="38"/>
        <v>0</v>
      </c>
      <c r="L594" s="8">
        <f t="shared" si="39"/>
        <v>0</v>
      </c>
    </row>
    <row r="595" spans="6:12" x14ac:dyDescent="0.25">
      <c r="F595" s="1" t="str">
        <f t="shared" si="37"/>
        <v>ENTER WEIGHT</v>
      </c>
      <c r="G595" s="2"/>
      <c r="J595" s="7" t="str">
        <f t="shared" ref="J595:J658" si="40">IF($E595=60.3,14.84,IF($E595=73,18.54,IF($E595=88.9,25.97,IF(AND($E595=114.3, $F595=17.26),25.97,IF(AND($E595=177.8, $F595=34.23),50.76,IF(AND($E595=244.5,$F595=53.57),79.18,"ENTER WEIGHT"))))))</f>
        <v>ENTER WEIGHT</v>
      </c>
      <c r="K595" s="7" t="b">
        <f t="shared" si="38"/>
        <v>0</v>
      </c>
      <c r="L595" s="8">
        <f t="shared" si="39"/>
        <v>0</v>
      </c>
    </row>
    <row r="596" spans="6:12" x14ac:dyDescent="0.25">
      <c r="F596" s="1" t="str">
        <f t="shared" si="37"/>
        <v>ENTER WEIGHT</v>
      </c>
      <c r="G596" s="2"/>
      <c r="J596" s="7" t="str">
        <f t="shared" si="40"/>
        <v>ENTER WEIGHT</v>
      </c>
      <c r="K596" s="7" t="b">
        <f t="shared" si="38"/>
        <v>0</v>
      </c>
      <c r="L596" s="8">
        <f t="shared" si="39"/>
        <v>0</v>
      </c>
    </row>
    <row r="597" spans="6:12" x14ac:dyDescent="0.25">
      <c r="F597" s="1" t="str">
        <f t="shared" si="37"/>
        <v>ENTER WEIGHT</v>
      </c>
      <c r="G597" s="2"/>
      <c r="J597" s="7" t="str">
        <f t="shared" si="40"/>
        <v>ENTER WEIGHT</v>
      </c>
      <c r="K597" s="7" t="b">
        <f t="shared" si="38"/>
        <v>0</v>
      </c>
      <c r="L597" s="8">
        <f t="shared" si="39"/>
        <v>0</v>
      </c>
    </row>
    <row r="598" spans="6:12" x14ac:dyDescent="0.25">
      <c r="F598" s="1" t="str">
        <f t="shared" si="37"/>
        <v>ENTER WEIGHT</v>
      </c>
      <c r="G598" s="2"/>
      <c r="J598" s="7" t="str">
        <f t="shared" si="40"/>
        <v>ENTER WEIGHT</v>
      </c>
      <c r="K598" s="7" t="b">
        <f t="shared" si="38"/>
        <v>0</v>
      </c>
      <c r="L598" s="8">
        <f t="shared" si="39"/>
        <v>0</v>
      </c>
    </row>
    <row r="599" spans="6:12" x14ac:dyDescent="0.25">
      <c r="F599" s="1" t="str">
        <f t="shared" si="37"/>
        <v>ENTER WEIGHT</v>
      </c>
      <c r="G599" s="2"/>
      <c r="J599" s="7" t="str">
        <f t="shared" si="40"/>
        <v>ENTER WEIGHT</v>
      </c>
      <c r="K599" s="7" t="b">
        <f t="shared" si="38"/>
        <v>0</v>
      </c>
      <c r="L599" s="8">
        <f t="shared" si="39"/>
        <v>0</v>
      </c>
    </row>
    <row r="600" spans="6:12" x14ac:dyDescent="0.25">
      <c r="F600" s="1" t="str">
        <f t="shared" si="37"/>
        <v>ENTER WEIGHT</v>
      </c>
      <c r="G600" s="2"/>
      <c r="J600" s="7" t="str">
        <f t="shared" si="40"/>
        <v>ENTER WEIGHT</v>
      </c>
      <c r="K600" s="7" t="b">
        <f t="shared" si="38"/>
        <v>0</v>
      </c>
      <c r="L600" s="8">
        <f t="shared" si="39"/>
        <v>0</v>
      </c>
    </row>
    <row r="601" spans="6:12" x14ac:dyDescent="0.25">
      <c r="F601" s="1" t="str">
        <f t="shared" si="37"/>
        <v>ENTER WEIGHT</v>
      </c>
      <c r="G601" s="2"/>
      <c r="J601" s="7" t="str">
        <f t="shared" si="40"/>
        <v>ENTER WEIGHT</v>
      </c>
      <c r="K601" s="7" t="b">
        <f t="shared" si="38"/>
        <v>0</v>
      </c>
      <c r="L601" s="8">
        <f t="shared" si="39"/>
        <v>0</v>
      </c>
    </row>
    <row r="602" spans="6:12" x14ac:dyDescent="0.25">
      <c r="F602" s="1" t="str">
        <f t="shared" si="37"/>
        <v>ENTER WEIGHT</v>
      </c>
      <c r="G602" s="2"/>
      <c r="J602" s="7" t="str">
        <f t="shared" si="40"/>
        <v>ENTER WEIGHT</v>
      </c>
      <c r="K602" s="7" t="b">
        <f t="shared" si="38"/>
        <v>0</v>
      </c>
      <c r="L602" s="8">
        <f t="shared" si="39"/>
        <v>0</v>
      </c>
    </row>
    <row r="603" spans="6:12" x14ac:dyDescent="0.25">
      <c r="F603" s="1" t="str">
        <f t="shared" si="37"/>
        <v>ENTER WEIGHT</v>
      </c>
      <c r="G603" s="2"/>
      <c r="J603" s="7" t="str">
        <f t="shared" si="40"/>
        <v>ENTER WEIGHT</v>
      </c>
      <c r="K603" s="7" t="b">
        <f t="shared" si="38"/>
        <v>0</v>
      </c>
      <c r="L603" s="8">
        <f t="shared" si="39"/>
        <v>0</v>
      </c>
    </row>
    <row r="604" spans="6:12" x14ac:dyDescent="0.25">
      <c r="F604" s="1" t="str">
        <f t="shared" si="37"/>
        <v>ENTER WEIGHT</v>
      </c>
      <c r="G604" s="2"/>
      <c r="J604" s="7" t="str">
        <f t="shared" si="40"/>
        <v>ENTER WEIGHT</v>
      </c>
      <c r="K604" s="7" t="b">
        <f t="shared" si="38"/>
        <v>0</v>
      </c>
      <c r="L604" s="8">
        <f t="shared" si="39"/>
        <v>0</v>
      </c>
    </row>
    <row r="605" spans="6:12" x14ac:dyDescent="0.25">
      <c r="F605" s="1" t="str">
        <f t="shared" si="37"/>
        <v>ENTER WEIGHT</v>
      </c>
      <c r="G605" s="2"/>
      <c r="J605" s="7" t="str">
        <f t="shared" si="40"/>
        <v>ENTER WEIGHT</v>
      </c>
      <c r="K605" s="7" t="b">
        <f t="shared" si="38"/>
        <v>0</v>
      </c>
      <c r="L605" s="8">
        <f t="shared" si="39"/>
        <v>0</v>
      </c>
    </row>
    <row r="606" spans="6:12" x14ac:dyDescent="0.25">
      <c r="F606" s="1" t="str">
        <f t="shared" si="37"/>
        <v>ENTER WEIGHT</v>
      </c>
      <c r="G606" s="2"/>
      <c r="J606" s="7" t="str">
        <f t="shared" si="40"/>
        <v>ENTER WEIGHT</v>
      </c>
      <c r="K606" s="7" t="b">
        <f t="shared" si="38"/>
        <v>0</v>
      </c>
      <c r="L606" s="8">
        <f t="shared" si="39"/>
        <v>0</v>
      </c>
    </row>
    <row r="607" spans="6:12" x14ac:dyDescent="0.25">
      <c r="F607" s="1" t="str">
        <f t="shared" si="37"/>
        <v>ENTER WEIGHT</v>
      </c>
      <c r="G607" s="2"/>
      <c r="J607" s="7" t="str">
        <f t="shared" si="40"/>
        <v>ENTER WEIGHT</v>
      </c>
      <c r="K607" s="7" t="b">
        <f t="shared" si="38"/>
        <v>0</v>
      </c>
      <c r="L607" s="8">
        <f t="shared" si="39"/>
        <v>0</v>
      </c>
    </row>
    <row r="608" spans="6:12" x14ac:dyDescent="0.25">
      <c r="F608" s="1" t="str">
        <f t="shared" si="37"/>
        <v>ENTER WEIGHT</v>
      </c>
      <c r="G608" s="2"/>
      <c r="J608" s="7" t="str">
        <f t="shared" si="40"/>
        <v>ENTER WEIGHT</v>
      </c>
      <c r="K608" s="7" t="b">
        <f t="shared" si="38"/>
        <v>0</v>
      </c>
      <c r="L608" s="8">
        <f t="shared" si="39"/>
        <v>0</v>
      </c>
    </row>
    <row r="609" spans="6:12" x14ac:dyDescent="0.25">
      <c r="F609" s="1" t="str">
        <f t="shared" ref="F609:F672" si="41">IF($E609=60.3,6.99,IF($E609=73,9.67,IF($E609=88.9,13.84,IF($E609=114.3,17.26,IF($E609=177.8,34.23,IF($E609=244.5,53.57,"ENTER WEIGHT"))))))</f>
        <v>ENTER WEIGHT</v>
      </c>
      <c r="G609" s="2"/>
      <c r="J609" s="7" t="str">
        <f t="shared" si="40"/>
        <v>ENTER WEIGHT</v>
      </c>
      <c r="K609" s="7" t="b">
        <f t="shared" si="38"/>
        <v>0</v>
      </c>
      <c r="L609" s="8">
        <f t="shared" si="39"/>
        <v>0</v>
      </c>
    </row>
    <row r="610" spans="6:12" x14ac:dyDescent="0.25">
      <c r="F610" s="1" t="str">
        <f t="shared" si="41"/>
        <v>ENTER WEIGHT</v>
      </c>
      <c r="G610" s="2"/>
      <c r="J610" s="7" t="str">
        <f t="shared" si="40"/>
        <v>ENTER WEIGHT</v>
      </c>
      <c r="K610" s="7" t="b">
        <f t="shared" si="38"/>
        <v>0</v>
      </c>
      <c r="L610" s="8">
        <f t="shared" si="39"/>
        <v>0</v>
      </c>
    </row>
    <row r="611" spans="6:12" x14ac:dyDescent="0.25">
      <c r="F611" s="1" t="str">
        <f t="shared" si="41"/>
        <v>ENTER WEIGHT</v>
      </c>
      <c r="G611" s="2"/>
      <c r="J611" s="7" t="str">
        <f t="shared" si="40"/>
        <v>ENTER WEIGHT</v>
      </c>
      <c r="K611" s="7" t="b">
        <f t="shared" si="38"/>
        <v>0</v>
      </c>
      <c r="L611" s="8">
        <f t="shared" si="39"/>
        <v>0</v>
      </c>
    </row>
    <row r="612" spans="6:12" x14ac:dyDescent="0.25">
      <c r="F612" s="1" t="str">
        <f t="shared" si="41"/>
        <v>ENTER WEIGHT</v>
      </c>
      <c r="G612" s="2"/>
      <c r="J612" s="7" t="str">
        <f t="shared" si="40"/>
        <v>ENTER WEIGHT</v>
      </c>
      <c r="K612" s="7" t="b">
        <f t="shared" si="38"/>
        <v>0</v>
      </c>
      <c r="L612" s="8">
        <f t="shared" si="39"/>
        <v>0</v>
      </c>
    </row>
    <row r="613" spans="6:12" x14ac:dyDescent="0.25">
      <c r="F613" s="1" t="str">
        <f t="shared" si="41"/>
        <v>ENTER WEIGHT</v>
      </c>
      <c r="G613" s="2"/>
      <c r="J613" s="7" t="str">
        <f t="shared" si="40"/>
        <v>ENTER WEIGHT</v>
      </c>
      <c r="K613" s="7" t="b">
        <f t="shared" si="38"/>
        <v>0</v>
      </c>
      <c r="L613" s="8">
        <f t="shared" si="39"/>
        <v>0</v>
      </c>
    </row>
    <row r="614" spans="6:12" x14ac:dyDescent="0.25">
      <c r="F614" s="1" t="str">
        <f t="shared" si="41"/>
        <v>ENTER WEIGHT</v>
      </c>
      <c r="G614" s="2"/>
      <c r="J614" s="7" t="str">
        <f t="shared" si="40"/>
        <v>ENTER WEIGHT</v>
      </c>
      <c r="K614" s="7" t="b">
        <f t="shared" si="38"/>
        <v>0</v>
      </c>
      <c r="L614" s="8">
        <f t="shared" si="39"/>
        <v>0</v>
      </c>
    </row>
    <row r="615" spans="6:12" x14ac:dyDescent="0.25">
      <c r="F615" s="1" t="str">
        <f t="shared" si="41"/>
        <v>ENTER WEIGHT</v>
      </c>
      <c r="G615" s="2"/>
      <c r="J615" s="7" t="str">
        <f t="shared" si="40"/>
        <v>ENTER WEIGHT</v>
      </c>
      <c r="K615" s="7" t="b">
        <f t="shared" si="38"/>
        <v>0</v>
      </c>
      <c r="L615" s="8">
        <f t="shared" si="39"/>
        <v>0</v>
      </c>
    </row>
    <row r="616" spans="6:12" x14ac:dyDescent="0.25">
      <c r="F616" s="1" t="str">
        <f t="shared" si="41"/>
        <v>ENTER WEIGHT</v>
      </c>
      <c r="G616" s="2"/>
      <c r="J616" s="7" t="str">
        <f t="shared" si="40"/>
        <v>ENTER WEIGHT</v>
      </c>
      <c r="K616" s="7" t="b">
        <f t="shared" ref="K616:K679" si="42">IF(M616="NEW",J616*1,IF(M616="YELLOW",J616*0.75,IF(M616="BLUE",J616*0.5)))</f>
        <v>0</v>
      </c>
      <c r="L616" s="8">
        <f t="shared" ref="L616:L679" si="43">I616*K616</f>
        <v>0</v>
      </c>
    </row>
    <row r="617" spans="6:12" x14ac:dyDescent="0.25">
      <c r="F617" s="1" t="str">
        <f t="shared" si="41"/>
        <v>ENTER WEIGHT</v>
      </c>
      <c r="G617" s="2"/>
      <c r="J617" s="7" t="str">
        <f t="shared" si="40"/>
        <v>ENTER WEIGHT</v>
      </c>
      <c r="K617" s="7" t="b">
        <f t="shared" si="42"/>
        <v>0</v>
      </c>
      <c r="L617" s="8">
        <f t="shared" si="43"/>
        <v>0</v>
      </c>
    </row>
    <row r="618" spans="6:12" x14ac:dyDescent="0.25">
      <c r="F618" s="1" t="str">
        <f t="shared" si="41"/>
        <v>ENTER WEIGHT</v>
      </c>
      <c r="G618" s="2"/>
      <c r="J618" s="7" t="str">
        <f t="shared" si="40"/>
        <v>ENTER WEIGHT</v>
      </c>
      <c r="K618" s="7" t="b">
        <f t="shared" si="42"/>
        <v>0</v>
      </c>
      <c r="L618" s="8">
        <f t="shared" si="43"/>
        <v>0</v>
      </c>
    </row>
    <row r="619" spans="6:12" x14ac:dyDescent="0.25">
      <c r="F619" s="1" t="str">
        <f t="shared" si="41"/>
        <v>ENTER WEIGHT</v>
      </c>
      <c r="G619" s="2"/>
      <c r="J619" s="7" t="str">
        <f t="shared" si="40"/>
        <v>ENTER WEIGHT</v>
      </c>
      <c r="K619" s="7" t="b">
        <f t="shared" si="42"/>
        <v>0</v>
      </c>
      <c r="L619" s="8">
        <f t="shared" si="43"/>
        <v>0</v>
      </c>
    </row>
    <row r="620" spans="6:12" x14ac:dyDescent="0.25">
      <c r="F620" s="1" t="str">
        <f t="shared" si="41"/>
        <v>ENTER WEIGHT</v>
      </c>
      <c r="G620" s="2"/>
      <c r="J620" s="7" t="str">
        <f t="shared" si="40"/>
        <v>ENTER WEIGHT</v>
      </c>
      <c r="K620" s="7" t="b">
        <f t="shared" si="42"/>
        <v>0</v>
      </c>
      <c r="L620" s="8">
        <f t="shared" si="43"/>
        <v>0</v>
      </c>
    </row>
    <row r="621" spans="6:12" x14ac:dyDescent="0.25">
      <c r="F621" s="1" t="str">
        <f t="shared" si="41"/>
        <v>ENTER WEIGHT</v>
      </c>
      <c r="G621" s="2"/>
      <c r="J621" s="7" t="str">
        <f t="shared" si="40"/>
        <v>ENTER WEIGHT</v>
      </c>
      <c r="K621" s="7" t="b">
        <f t="shared" si="42"/>
        <v>0</v>
      </c>
      <c r="L621" s="8">
        <f t="shared" si="43"/>
        <v>0</v>
      </c>
    </row>
    <row r="622" spans="6:12" x14ac:dyDescent="0.25">
      <c r="F622" s="1" t="str">
        <f t="shared" si="41"/>
        <v>ENTER WEIGHT</v>
      </c>
      <c r="G622" s="2"/>
      <c r="J622" s="7" t="str">
        <f t="shared" si="40"/>
        <v>ENTER WEIGHT</v>
      </c>
      <c r="K622" s="7" t="b">
        <f t="shared" si="42"/>
        <v>0</v>
      </c>
      <c r="L622" s="8">
        <f t="shared" si="43"/>
        <v>0</v>
      </c>
    </row>
    <row r="623" spans="6:12" x14ac:dyDescent="0.25">
      <c r="F623" s="1" t="str">
        <f t="shared" si="41"/>
        <v>ENTER WEIGHT</v>
      </c>
      <c r="G623" s="2"/>
      <c r="J623" s="7" t="str">
        <f t="shared" si="40"/>
        <v>ENTER WEIGHT</v>
      </c>
      <c r="K623" s="7" t="b">
        <f t="shared" si="42"/>
        <v>0</v>
      </c>
      <c r="L623" s="8">
        <f t="shared" si="43"/>
        <v>0</v>
      </c>
    </row>
    <row r="624" spans="6:12" x14ac:dyDescent="0.25">
      <c r="F624" s="1" t="str">
        <f t="shared" si="41"/>
        <v>ENTER WEIGHT</v>
      </c>
      <c r="G624" s="2"/>
      <c r="J624" s="7" t="str">
        <f t="shared" si="40"/>
        <v>ENTER WEIGHT</v>
      </c>
      <c r="K624" s="7" t="b">
        <f t="shared" si="42"/>
        <v>0</v>
      </c>
      <c r="L624" s="8">
        <f t="shared" si="43"/>
        <v>0</v>
      </c>
    </row>
    <row r="625" spans="6:12" x14ac:dyDescent="0.25">
      <c r="F625" s="1" t="str">
        <f t="shared" si="41"/>
        <v>ENTER WEIGHT</v>
      </c>
      <c r="G625" s="2"/>
      <c r="J625" s="7" t="str">
        <f t="shared" si="40"/>
        <v>ENTER WEIGHT</v>
      </c>
      <c r="K625" s="7" t="b">
        <f t="shared" si="42"/>
        <v>0</v>
      </c>
      <c r="L625" s="8">
        <f t="shared" si="43"/>
        <v>0</v>
      </c>
    </row>
    <row r="626" spans="6:12" x14ac:dyDescent="0.25">
      <c r="F626" s="1" t="str">
        <f t="shared" si="41"/>
        <v>ENTER WEIGHT</v>
      </c>
      <c r="G626" s="2"/>
      <c r="J626" s="7" t="str">
        <f t="shared" si="40"/>
        <v>ENTER WEIGHT</v>
      </c>
      <c r="K626" s="7" t="b">
        <f t="shared" si="42"/>
        <v>0</v>
      </c>
      <c r="L626" s="8">
        <f t="shared" si="43"/>
        <v>0</v>
      </c>
    </row>
    <row r="627" spans="6:12" x14ac:dyDescent="0.25">
      <c r="F627" s="1" t="str">
        <f t="shared" si="41"/>
        <v>ENTER WEIGHT</v>
      </c>
      <c r="G627" s="2"/>
      <c r="J627" s="7" t="str">
        <f t="shared" si="40"/>
        <v>ENTER WEIGHT</v>
      </c>
      <c r="K627" s="7" t="b">
        <f t="shared" si="42"/>
        <v>0</v>
      </c>
      <c r="L627" s="8">
        <f t="shared" si="43"/>
        <v>0</v>
      </c>
    </row>
    <row r="628" spans="6:12" x14ac:dyDescent="0.25">
      <c r="F628" s="1" t="str">
        <f t="shared" si="41"/>
        <v>ENTER WEIGHT</v>
      </c>
      <c r="G628" s="2"/>
      <c r="J628" s="7" t="str">
        <f t="shared" si="40"/>
        <v>ENTER WEIGHT</v>
      </c>
      <c r="K628" s="7" t="b">
        <f t="shared" si="42"/>
        <v>0</v>
      </c>
      <c r="L628" s="8">
        <f t="shared" si="43"/>
        <v>0</v>
      </c>
    </row>
    <row r="629" spans="6:12" x14ac:dyDescent="0.25">
      <c r="F629" s="1" t="str">
        <f t="shared" si="41"/>
        <v>ENTER WEIGHT</v>
      </c>
      <c r="G629" s="2"/>
      <c r="J629" s="7" t="str">
        <f t="shared" si="40"/>
        <v>ENTER WEIGHT</v>
      </c>
      <c r="K629" s="7" t="b">
        <f t="shared" si="42"/>
        <v>0</v>
      </c>
      <c r="L629" s="8">
        <f t="shared" si="43"/>
        <v>0</v>
      </c>
    </row>
    <row r="630" spans="6:12" x14ac:dyDescent="0.25">
      <c r="F630" s="1" t="str">
        <f t="shared" si="41"/>
        <v>ENTER WEIGHT</v>
      </c>
      <c r="G630" s="2"/>
      <c r="J630" s="7" t="str">
        <f t="shared" si="40"/>
        <v>ENTER WEIGHT</v>
      </c>
      <c r="K630" s="7" t="b">
        <f t="shared" si="42"/>
        <v>0</v>
      </c>
      <c r="L630" s="8">
        <f t="shared" si="43"/>
        <v>0</v>
      </c>
    </row>
    <row r="631" spans="6:12" x14ac:dyDescent="0.25">
      <c r="F631" s="1" t="str">
        <f t="shared" si="41"/>
        <v>ENTER WEIGHT</v>
      </c>
      <c r="G631" s="2"/>
      <c r="J631" s="7" t="str">
        <f t="shared" si="40"/>
        <v>ENTER WEIGHT</v>
      </c>
      <c r="K631" s="7" t="b">
        <f t="shared" si="42"/>
        <v>0</v>
      </c>
      <c r="L631" s="8">
        <f t="shared" si="43"/>
        <v>0</v>
      </c>
    </row>
    <row r="632" spans="6:12" x14ac:dyDescent="0.25">
      <c r="F632" s="1" t="str">
        <f t="shared" si="41"/>
        <v>ENTER WEIGHT</v>
      </c>
      <c r="G632" s="2"/>
      <c r="J632" s="7" t="str">
        <f t="shared" si="40"/>
        <v>ENTER WEIGHT</v>
      </c>
      <c r="K632" s="7" t="b">
        <f t="shared" si="42"/>
        <v>0</v>
      </c>
      <c r="L632" s="8">
        <f t="shared" si="43"/>
        <v>0</v>
      </c>
    </row>
    <row r="633" spans="6:12" x14ac:dyDescent="0.25">
      <c r="F633" s="1" t="str">
        <f t="shared" si="41"/>
        <v>ENTER WEIGHT</v>
      </c>
      <c r="G633" s="2"/>
      <c r="J633" s="7" t="str">
        <f t="shared" si="40"/>
        <v>ENTER WEIGHT</v>
      </c>
      <c r="K633" s="7" t="b">
        <f t="shared" si="42"/>
        <v>0</v>
      </c>
      <c r="L633" s="8">
        <f t="shared" si="43"/>
        <v>0</v>
      </c>
    </row>
    <row r="634" spans="6:12" x14ac:dyDescent="0.25">
      <c r="F634" s="1" t="str">
        <f t="shared" si="41"/>
        <v>ENTER WEIGHT</v>
      </c>
      <c r="G634" s="2"/>
      <c r="J634" s="7" t="str">
        <f t="shared" si="40"/>
        <v>ENTER WEIGHT</v>
      </c>
      <c r="K634" s="7" t="b">
        <f t="shared" si="42"/>
        <v>0</v>
      </c>
      <c r="L634" s="8">
        <f t="shared" si="43"/>
        <v>0</v>
      </c>
    </row>
    <row r="635" spans="6:12" x14ac:dyDescent="0.25">
      <c r="F635" s="1" t="str">
        <f t="shared" si="41"/>
        <v>ENTER WEIGHT</v>
      </c>
      <c r="G635" s="2"/>
      <c r="J635" s="7" t="str">
        <f t="shared" si="40"/>
        <v>ENTER WEIGHT</v>
      </c>
      <c r="K635" s="7" t="b">
        <f t="shared" si="42"/>
        <v>0</v>
      </c>
      <c r="L635" s="8">
        <f t="shared" si="43"/>
        <v>0</v>
      </c>
    </row>
    <row r="636" spans="6:12" x14ac:dyDescent="0.25">
      <c r="F636" s="1" t="str">
        <f t="shared" si="41"/>
        <v>ENTER WEIGHT</v>
      </c>
      <c r="G636" s="2"/>
      <c r="J636" s="7" t="str">
        <f t="shared" si="40"/>
        <v>ENTER WEIGHT</v>
      </c>
      <c r="K636" s="7" t="b">
        <f t="shared" si="42"/>
        <v>0</v>
      </c>
      <c r="L636" s="8">
        <f t="shared" si="43"/>
        <v>0</v>
      </c>
    </row>
    <row r="637" spans="6:12" x14ac:dyDescent="0.25">
      <c r="F637" s="1" t="str">
        <f t="shared" si="41"/>
        <v>ENTER WEIGHT</v>
      </c>
      <c r="G637" s="2"/>
      <c r="J637" s="7" t="str">
        <f t="shared" si="40"/>
        <v>ENTER WEIGHT</v>
      </c>
      <c r="K637" s="7" t="b">
        <f t="shared" si="42"/>
        <v>0</v>
      </c>
      <c r="L637" s="8">
        <f t="shared" si="43"/>
        <v>0</v>
      </c>
    </row>
    <row r="638" spans="6:12" x14ac:dyDescent="0.25">
      <c r="F638" s="1" t="str">
        <f t="shared" si="41"/>
        <v>ENTER WEIGHT</v>
      </c>
      <c r="G638" s="2"/>
      <c r="J638" s="7" t="str">
        <f t="shared" si="40"/>
        <v>ENTER WEIGHT</v>
      </c>
      <c r="K638" s="7" t="b">
        <f t="shared" si="42"/>
        <v>0</v>
      </c>
      <c r="L638" s="8">
        <f t="shared" si="43"/>
        <v>0</v>
      </c>
    </row>
    <row r="639" spans="6:12" x14ac:dyDescent="0.25">
      <c r="F639" s="1" t="str">
        <f t="shared" si="41"/>
        <v>ENTER WEIGHT</v>
      </c>
      <c r="G639" s="2"/>
      <c r="J639" s="7" t="str">
        <f t="shared" si="40"/>
        <v>ENTER WEIGHT</v>
      </c>
      <c r="K639" s="7" t="b">
        <f t="shared" si="42"/>
        <v>0</v>
      </c>
      <c r="L639" s="8">
        <f t="shared" si="43"/>
        <v>0</v>
      </c>
    </row>
    <row r="640" spans="6:12" x14ac:dyDescent="0.25">
      <c r="F640" s="1" t="str">
        <f t="shared" si="41"/>
        <v>ENTER WEIGHT</v>
      </c>
      <c r="G640" s="2"/>
      <c r="J640" s="7" t="str">
        <f t="shared" si="40"/>
        <v>ENTER WEIGHT</v>
      </c>
      <c r="K640" s="7" t="b">
        <f t="shared" si="42"/>
        <v>0</v>
      </c>
      <c r="L640" s="8">
        <f t="shared" si="43"/>
        <v>0</v>
      </c>
    </row>
    <row r="641" spans="6:12" x14ac:dyDescent="0.25">
      <c r="F641" s="1" t="str">
        <f t="shared" si="41"/>
        <v>ENTER WEIGHT</v>
      </c>
      <c r="G641" s="2"/>
      <c r="J641" s="7" t="str">
        <f t="shared" si="40"/>
        <v>ENTER WEIGHT</v>
      </c>
      <c r="K641" s="7" t="b">
        <f t="shared" si="42"/>
        <v>0</v>
      </c>
      <c r="L641" s="8">
        <f t="shared" si="43"/>
        <v>0</v>
      </c>
    </row>
    <row r="642" spans="6:12" x14ac:dyDescent="0.25">
      <c r="F642" s="1" t="str">
        <f t="shared" si="41"/>
        <v>ENTER WEIGHT</v>
      </c>
      <c r="G642" s="2"/>
      <c r="J642" s="7" t="str">
        <f t="shared" si="40"/>
        <v>ENTER WEIGHT</v>
      </c>
      <c r="K642" s="7" t="b">
        <f t="shared" si="42"/>
        <v>0</v>
      </c>
      <c r="L642" s="8">
        <f t="shared" si="43"/>
        <v>0</v>
      </c>
    </row>
    <row r="643" spans="6:12" x14ac:dyDescent="0.25">
      <c r="F643" s="1" t="str">
        <f t="shared" si="41"/>
        <v>ENTER WEIGHT</v>
      </c>
      <c r="G643" s="2"/>
      <c r="J643" s="7" t="str">
        <f t="shared" si="40"/>
        <v>ENTER WEIGHT</v>
      </c>
      <c r="K643" s="7" t="b">
        <f t="shared" si="42"/>
        <v>0</v>
      </c>
      <c r="L643" s="8">
        <f t="shared" si="43"/>
        <v>0</v>
      </c>
    </row>
    <row r="644" spans="6:12" x14ac:dyDescent="0.25">
      <c r="F644" s="1" t="str">
        <f t="shared" si="41"/>
        <v>ENTER WEIGHT</v>
      </c>
      <c r="G644" s="2"/>
      <c r="J644" s="7" t="str">
        <f t="shared" si="40"/>
        <v>ENTER WEIGHT</v>
      </c>
      <c r="K644" s="7" t="b">
        <f t="shared" si="42"/>
        <v>0</v>
      </c>
      <c r="L644" s="8">
        <f t="shared" si="43"/>
        <v>0</v>
      </c>
    </row>
    <row r="645" spans="6:12" x14ac:dyDescent="0.25">
      <c r="F645" s="1" t="str">
        <f t="shared" si="41"/>
        <v>ENTER WEIGHT</v>
      </c>
      <c r="G645" s="2"/>
      <c r="J645" s="7" t="str">
        <f t="shared" si="40"/>
        <v>ENTER WEIGHT</v>
      </c>
      <c r="K645" s="7" t="b">
        <f t="shared" si="42"/>
        <v>0</v>
      </c>
      <c r="L645" s="8">
        <f t="shared" si="43"/>
        <v>0</v>
      </c>
    </row>
    <row r="646" spans="6:12" x14ac:dyDescent="0.25">
      <c r="F646" s="1" t="str">
        <f t="shared" si="41"/>
        <v>ENTER WEIGHT</v>
      </c>
      <c r="G646" s="2"/>
      <c r="J646" s="7" t="str">
        <f t="shared" si="40"/>
        <v>ENTER WEIGHT</v>
      </c>
      <c r="K646" s="7" t="b">
        <f t="shared" si="42"/>
        <v>0</v>
      </c>
      <c r="L646" s="8">
        <f t="shared" si="43"/>
        <v>0</v>
      </c>
    </row>
    <row r="647" spans="6:12" x14ac:dyDescent="0.25">
      <c r="F647" s="1" t="str">
        <f t="shared" si="41"/>
        <v>ENTER WEIGHT</v>
      </c>
      <c r="G647" s="2"/>
      <c r="J647" s="7" t="str">
        <f t="shared" si="40"/>
        <v>ENTER WEIGHT</v>
      </c>
      <c r="K647" s="7" t="b">
        <f t="shared" si="42"/>
        <v>0</v>
      </c>
      <c r="L647" s="8">
        <f t="shared" si="43"/>
        <v>0</v>
      </c>
    </row>
    <row r="648" spans="6:12" x14ac:dyDescent="0.25">
      <c r="F648" s="1" t="str">
        <f t="shared" si="41"/>
        <v>ENTER WEIGHT</v>
      </c>
      <c r="G648" s="2"/>
      <c r="J648" s="7" t="str">
        <f t="shared" si="40"/>
        <v>ENTER WEIGHT</v>
      </c>
      <c r="K648" s="7" t="b">
        <f t="shared" si="42"/>
        <v>0</v>
      </c>
      <c r="L648" s="8">
        <f t="shared" si="43"/>
        <v>0</v>
      </c>
    </row>
    <row r="649" spans="6:12" x14ac:dyDescent="0.25">
      <c r="F649" s="1" t="str">
        <f t="shared" si="41"/>
        <v>ENTER WEIGHT</v>
      </c>
      <c r="G649" s="2"/>
      <c r="J649" s="7" t="str">
        <f t="shared" si="40"/>
        <v>ENTER WEIGHT</v>
      </c>
      <c r="K649" s="7" t="b">
        <f t="shared" si="42"/>
        <v>0</v>
      </c>
      <c r="L649" s="8">
        <f t="shared" si="43"/>
        <v>0</v>
      </c>
    </row>
    <row r="650" spans="6:12" x14ac:dyDescent="0.25">
      <c r="F650" s="1" t="str">
        <f t="shared" si="41"/>
        <v>ENTER WEIGHT</v>
      </c>
      <c r="G650" s="2"/>
      <c r="J650" s="7" t="str">
        <f t="shared" si="40"/>
        <v>ENTER WEIGHT</v>
      </c>
      <c r="K650" s="7" t="b">
        <f t="shared" si="42"/>
        <v>0</v>
      </c>
      <c r="L650" s="8">
        <f t="shared" si="43"/>
        <v>0</v>
      </c>
    </row>
    <row r="651" spans="6:12" x14ac:dyDescent="0.25">
      <c r="F651" s="1" t="str">
        <f t="shared" si="41"/>
        <v>ENTER WEIGHT</v>
      </c>
      <c r="G651" s="2"/>
      <c r="J651" s="7" t="str">
        <f t="shared" si="40"/>
        <v>ENTER WEIGHT</v>
      </c>
      <c r="K651" s="7" t="b">
        <f t="shared" si="42"/>
        <v>0</v>
      </c>
      <c r="L651" s="8">
        <f t="shared" si="43"/>
        <v>0</v>
      </c>
    </row>
    <row r="652" spans="6:12" x14ac:dyDescent="0.25">
      <c r="F652" s="1" t="str">
        <f t="shared" si="41"/>
        <v>ENTER WEIGHT</v>
      </c>
      <c r="G652" s="2"/>
      <c r="J652" s="7" t="str">
        <f t="shared" si="40"/>
        <v>ENTER WEIGHT</v>
      </c>
      <c r="K652" s="7" t="b">
        <f t="shared" si="42"/>
        <v>0</v>
      </c>
      <c r="L652" s="8">
        <f t="shared" si="43"/>
        <v>0</v>
      </c>
    </row>
    <row r="653" spans="6:12" x14ac:dyDescent="0.25">
      <c r="F653" s="1" t="str">
        <f t="shared" si="41"/>
        <v>ENTER WEIGHT</v>
      </c>
      <c r="G653" s="2"/>
      <c r="J653" s="7" t="str">
        <f t="shared" si="40"/>
        <v>ENTER WEIGHT</v>
      </c>
      <c r="K653" s="7" t="b">
        <f t="shared" si="42"/>
        <v>0</v>
      </c>
      <c r="L653" s="8">
        <f t="shared" si="43"/>
        <v>0</v>
      </c>
    </row>
    <row r="654" spans="6:12" x14ac:dyDescent="0.25">
      <c r="F654" s="1" t="str">
        <f t="shared" si="41"/>
        <v>ENTER WEIGHT</v>
      </c>
      <c r="G654" s="2"/>
      <c r="J654" s="7" t="str">
        <f t="shared" si="40"/>
        <v>ENTER WEIGHT</v>
      </c>
      <c r="K654" s="7" t="b">
        <f t="shared" si="42"/>
        <v>0</v>
      </c>
      <c r="L654" s="8">
        <f t="shared" si="43"/>
        <v>0</v>
      </c>
    </row>
    <row r="655" spans="6:12" x14ac:dyDescent="0.25">
      <c r="F655" s="1" t="str">
        <f t="shared" si="41"/>
        <v>ENTER WEIGHT</v>
      </c>
      <c r="G655" s="2"/>
      <c r="J655" s="7" t="str">
        <f t="shared" si="40"/>
        <v>ENTER WEIGHT</v>
      </c>
      <c r="K655" s="7" t="b">
        <f t="shared" si="42"/>
        <v>0</v>
      </c>
      <c r="L655" s="8">
        <f t="shared" si="43"/>
        <v>0</v>
      </c>
    </row>
    <row r="656" spans="6:12" x14ac:dyDescent="0.25">
      <c r="F656" s="1" t="str">
        <f t="shared" si="41"/>
        <v>ENTER WEIGHT</v>
      </c>
      <c r="G656" s="2"/>
      <c r="J656" s="7" t="str">
        <f t="shared" si="40"/>
        <v>ENTER WEIGHT</v>
      </c>
      <c r="K656" s="7" t="b">
        <f t="shared" si="42"/>
        <v>0</v>
      </c>
      <c r="L656" s="8">
        <f t="shared" si="43"/>
        <v>0</v>
      </c>
    </row>
    <row r="657" spans="6:12" x14ac:dyDescent="0.25">
      <c r="F657" s="1" t="str">
        <f t="shared" si="41"/>
        <v>ENTER WEIGHT</v>
      </c>
      <c r="G657" s="2"/>
      <c r="J657" s="7" t="str">
        <f t="shared" si="40"/>
        <v>ENTER WEIGHT</v>
      </c>
      <c r="K657" s="7" t="b">
        <f t="shared" si="42"/>
        <v>0</v>
      </c>
      <c r="L657" s="8">
        <f t="shared" si="43"/>
        <v>0</v>
      </c>
    </row>
    <row r="658" spans="6:12" x14ac:dyDescent="0.25">
      <c r="F658" s="1" t="str">
        <f t="shared" si="41"/>
        <v>ENTER WEIGHT</v>
      </c>
      <c r="G658" s="2"/>
      <c r="J658" s="7" t="str">
        <f t="shared" si="40"/>
        <v>ENTER WEIGHT</v>
      </c>
      <c r="K658" s="7" t="b">
        <f t="shared" si="42"/>
        <v>0</v>
      </c>
      <c r="L658" s="8">
        <f t="shared" si="43"/>
        <v>0</v>
      </c>
    </row>
    <row r="659" spans="6:12" x14ac:dyDescent="0.25">
      <c r="F659" s="1" t="str">
        <f t="shared" si="41"/>
        <v>ENTER WEIGHT</v>
      </c>
      <c r="G659" s="2"/>
      <c r="J659" s="7" t="str">
        <f t="shared" ref="J659:J722" si="44">IF($E659=60.3,14.84,IF($E659=73,18.54,IF($E659=88.9,25.97,IF(AND($E659=114.3, $F659=17.26),25.97,IF(AND($E659=177.8, $F659=34.23),50.76,IF(AND($E659=244.5,$F659=53.57),79.18,"ENTER WEIGHT"))))))</f>
        <v>ENTER WEIGHT</v>
      </c>
      <c r="K659" s="7" t="b">
        <f t="shared" si="42"/>
        <v>0</v>
      </c>
      <c r="L659" s="8">
        <f t="shared" si="43"/>
        <v>0</v>
      </c>
    </row>
    <row r="660" spans="6:12" x14ac:dyDescent="0.25">
      <c r="F660" s="1" t="str">
        <f t="shared" si="41"/>
        <v>ENTER WEIGHT</v>
      </c>
      <c r="G660" s="2"/>
      <c r="J660" s="7" t="str">
        <f t="shared" si="44"/>
        <v>ENTER WEIGHT</v>
      </c>
      <c r="K660" s="7" t="b">
        <f t="shared" si="42"/>
        <v>0</v>
      </c>
      <c r="L660" s="8">
        <f t="shared" si="43"/>
        <v>0</v>
      </c>
    </row>
    <row r="661" spans="6:12" x14ac:dyDescent="0.25">
      <c r="F661" s="1" t="str">
        <f t="shared" si="41"/>
        <v>ENTER WEIGHT</v>
      </c>
      <c r="G661" s="2"/>
      <c r="J661" s="7" t="str">
        <f t="shared" si="44"/>
        <v>ENTER WEIGHT</v>
      </c>
      <c r="K661" s="7" t="b">
        <f t="shared" si="42"/>
        <v>0</v>
      </c>
      <c r="L661" s="8">
        <f t="shared" si="43"/>
        <v>0</v>
      </c>
    </row>
    <row r="662" spans="6:12" x14ac:dyDescent="0.25">
      <c r="F662" s="1" t="str">
        <f t="shared" si="41"/>
        <v>ENTER WEIGHT</v>
      </c>
      <c r="G662" s="2"/>
      <c r="J662" s="7" t="str">
        <f t="shared" si="44"/>
        <v>ENTER WEIGHT</v>
      </c>
      <c r="K662" s="7" t="b">
        <f t="shared" si="42"/>
        <v>0</v>
      </c>
      <c r="L662" s="8">
        <f t="shared" si="43"/>
        <v>0</v>
      </c>
    </row>
    <row r="663" spans="6:12" x14ac:dyDescent="0.25">
      <c r="F663" s="1" t="str">
        <f t="shared" si="41"/>
        <v>ENTER WEIGHT</v>
      </c>
      <c r="G663" s="2"/>
      <c r="J663" s="7" t="str">
        <f t="shared" si="44"/>
        <v>ENTER WEIGHT</v>
      </c>
      <c r="K663" s="7" t="b">
        <f t="shared" si="42"/>
        <v>0</v>
      </c>
      <c r="L663" s="8">
        <f t="shared" si="43"/>
        <v>0</v>
      </c>
    </row>
    <row r="664" spans="6:12" x14ac:dyDescent="0.25">
      <c r="F664" s="1" t="str">
        <f t="shared" si="41"/>
        <v>ENTER WEIGHT</v>
      </c>
      <c r="G664" s="2"/>
      <c r="J664" s="7" t="str">
        <f t="shared" si="44"/>
        <v>ENTER WEIGHT</v>
      </c>
      <c r="K664" s="7" t="b">
        <f t="shared" si="42"/>
        <v>0</v>
      </c>
      <c r="L664" s="8">
        <f t="shared" si="43"/>
        <v>0</v>
      </c>
    </row>
    <row r="665" spans="6:12" x14ac:dyDescent="0.25">
      <c r="F665" s="1" t="str">
        <f t="shared" si="41"/>
        <v>ENTER WEIGHT</v>
      </c>
      <c r="G665" s="2"/>
      <c r="J665" s="7" t="str">
        <f t="shared" si="44"/>
        <v>ENTER WEIGHT</v>
      </c>
      <c r="K665" s="7" t="b">
        <f t="shared" si="42"/>
        <v>0</v>
      </c>
      <c r="L665" s="8">
        <f t="shared" si="43"/>
        <v>0</v>
      </c>
    </row>
    <row r="666" spans="6:12" x14ac:dyDescent="0.25">
      <c r="F666" s="1" t="str">
        <f t="shared" si="41"/>
        <v>ENTER WEIGHT</v>
      </c>
      <c r="G666" s="2"/>
      <c r="J666" s="7" t="str">
        <f t="shared" si="44"/>
        <v>ENTER WEIGHT</v>
      </c>
      <c r="K666" s="7" t="b">
        <f t="shared" si="42"/>
        <v>0</v>
      </c>
      <c r="L666" s="8">
        <f t="shared" si="43"/>
        <v>0</v>
      </c>
    </row>
    <row r="667" spans="6:12" x14ac:dyDescent="0.25">
      <c r="F667" s="1" t="str">
        <f t="shared" si="41"/>
        <v>ENTER WEIGHT</v>
      </c>
      <c r="G667" s="2"/>
      <c r="J667" s="7" t="str">
        <f t="shared" si="44"/>
        <v>ENTER WEIGHT</v>
      </c>
      <c r="K667" s="7" t="b">
        <f t="shared" si="42"/>
        <v>0</v>
      </c>
      <c r="L667" s="8">
        <f t="shared" si="43"/>
        <v>0</v>
      </c>
    </row>
    <row r="668" spans="6:12" x14ac:dyDescent="0.25">
      <c r="F668" s="1" t="str">
        <f t="shared" si="41"/>
        <v>ENTER WEIGHT</v>
      </c>
      <c r="G668" s="2"/>
      <c r="J668" s="7" t="str">
        <f t="shared" si="44"/>
        <v>ENTER WEIGHT</v>
      </c>
      <c r="K668" s="7" t="b">
        <f t="shared" si="42"/>
        <v>0</v>
      </c>
      <c r="L668" s="8">
        <f t="shared" si="43"/>
        <v>0</v>
      </c>
    </row>
    <row r="669" spans="6:12" x14ac:dyDescent="0.25">
      <c r="F669" s="1" t="str">
        <f t="shared" si="41"/>
        <v>ENTER WEIGHT</v>
      </c>
      <c r="G669" s="2"/>
      <c r="J669" s="7" t="str">
        <f t="shared" si="44"/>
        <v>ENTER WEIGHT</v>
      </c>
      <c r="K669" s="7" t="b">
        <f t="shared" si="42"/>
        <v>0</v>
      </c>
      <c r="L669" s="8">
        <f t="shared" si="43"/>
        <v>0</v>
      </c>
    </row>
    <row r="670" spans="6:12" x14ac:dyDescent="0.25">
      <c r="F670" s="1" t="str">
        <f t="shared" si="41"/>
        <v>ENTER WEIGHT</v>
      </c>
      <c r="G670" s="2"/>
      <c r="J670" s="7" t="str">
        <f t="shared" si="44"/>
        <v>ENTER WEIGHT</v>
      </c>
      <c r="K670" s="7" t="b">
        <f t="shared" si="42"/>
        <v>0</v>
      </c>
      <c r="L670" s="8">
        <f t="shared" si="43"/>
        <v>0</v>
      </c>
    </row>
    <row r="671" spans="6:12" x14ac:dyDescent="0.25">
      <c r="F671" s="1" t="str">
        <f t="shared" si="41"/>
        <v>ENTER WEIGHT</v>
      </c>
      <c r="G671" s="2"/>
      <c r="J671" s="7" t="str">
        <f t="shared" si="44"/>
        <v>ENTER WEIGHT</v>
      </c>
      <c r="K671" s="7" t="b">
        <f t="shared" si="42"/>
        <v>0</v>
      </c>
      <c r="L671" s="8">
        <f t="shared" si="43"/>
        <v>0</v>
      </c>
    </row>
    <row r="672" spans="6:12" x14ac:dyDescent="0.25">
      <c r="F672" s="1" t="str">
        <f t="shared" si="41"/>
        <v>ENTER WEIGHT</v>
      </c>
      <c r="G672" s="2"/>
      <c r="J672" s="7" t="str">
        <f t="shared" si="44"/>
        <v>ENTER WEIGHT</v>
      </c>
      <c r="K672" s="7" t="b">
        <f t="shared" si="42"/>
        <v>0</v>
      </c>
      <c r="L672" s="8">
        <f t="shared" si="43"/>
        <v>0</v>
      </c>
    </row>
    <row r="673" spans="6:12" x14ac:dyDescent="0.25">
      <c r="F673" s="1" t="str">
        <f t="shared" ref="F673:F736" si="45">IF($E673=60.3,6.99,IF($E673=73,9.67,IF($E673=88.9,13.84,IF($E673=114.3,17.26,IF($E673=177.8,34.23,IF($E673=244.5,53.57,"ENTER WEIGHT"))))))</f>
        <v>ENTER WEIGHT</v>
      </c>
      <c r="G673" s="2"/>
      <c r="J673" s="7" t="str">
        <f t="shared" si="44"/>
        <v>ENTER WEIGHT</v>
      </c>
      <c r="K673" s="7" t="b">
        <f t="shared" si="42"/>
        <v>0</v>
      </c>
      <c r="L673" s="8">
        <f t="shared" si="43"/>
        <v>0</v>
      </c>
    </row>
    <row r="674" spans="6:12" x14ac:dyDescent="0.25">
      <c r="F674" s="1" t="str">
        <f t="shared" si="45"/>
        <v>ENTER WEIGHT</v>
      </c>
      <c r="G674" s="2"/>
      <c r="J674" s="7" t="str">
        <f t="shared" si="44"/>
        <v>ENTER WEIGHT</v>
      </c>
      <c r="K674" s="7" t="b">
        <f t="shared" si="42"/>
        <v>0</v>
      </c>
      <c r="L674" s="8">
        <f t="shared" si="43"/>
        <v>0</v>
      </c>
    </row>
    <row r="675" spans="6:12" x14ac:dyDescent="0.25">
      <c r="F675" s="1" t="str">
        <f t="shared" si="45"/>
        <v>ENTER WEIGHT</v>
      </c>
      <c r="G675" s="2"/>
      <c r="J675" s="7" t="str">
        <f t="shared" si="44"/>
        <v>ENTER WEIGHT</v>
      </c>
      <c r="K675" s="7" t="b">
        <f t="shared" si="42"/>
        <v>0</v>
      </c>
      <c r="L675" s="8">
        <f t="shared" si="43"/>
        <v>0</v>
      </c>
    </row>
    <row r="676" spans="6:12" x14ac:dyDescent="0.25">
      <c r="F676" s="1" t="str">
        <f t="shared" si="45"/>
        <v>ENTER WEIGHT</v>
      </c>
      <c r="G676" s="2"/>
      <c r="J676" s="7" t="str">
        <f t="shared" si="44"/>
        <v>ENTER WEIGHT</v>
      </c>
      <c r="K676" s="7" t="b">
        <f t="shared" si="42"/>
        <v>0</v>
      </c>
      <c r="L676" s="8">
        <f t="shared" si="43"/>
        <v>0</v>
      </c>
    </row>
    <row r="677" spans="6:12" x14ac:dyDescent="0.25">
      <c r="F677" s="1" t="str">
        <f t="shared" si="45"/>
        <v>ENTER WEIGHT</v>
      </c>
      <c r="G677" s="2"/>
      <c r="J677" s="7" t="str">
        <f t="shared" si="44"/>
        <v>ENTER WEIGHT</v>
      </c>
      <c r="K677" s="7" t="b">
        <f t="shared" si="42"/>
        <v>0</v>
      </c>
      <c r="L677" s="8">
        <f t="shared" si="43"/>
        <v>0</v>
      </c>
    </row>
    <row r="678" spans="6:12" x14ac:dyDescent="0.25">
      <c r="F678" s="1" t="str">
        <f t="shared" si="45"/>
        <v>ENTER WEIGHT</v>
      </c>
      <c r="G678" s="2"/>
      <c r="J678" s="7" t="str">
        <f t="shared" si="44"/>
        <v>ENTER WEIGHT</v>
      </c>
      <c r="K678" s="7" t="b">
        <f t="shared" si="42"/>
        <v>0</v>
      </c>
      <c r="L678" s="8">
        <f t="shared" si="43"/>
        <v>0</v>
      </c>
    </row>
    <row r="679" spans="6:12" x14ac:dyDescent="0.25">
      <c r="F679" s="1" t="str">
        <f t="shared" si="45"/>
        <v>ENTER WEIGHT</v>
      </c>
      <c r="G679" s="2"/>
      <c r="J679" s="7" t="str">
        <f t="shared" si="44"/>
        <v>ENTER WEIGHT</v>
      </c>
      <c r="K679" s="7" t="b">
        <f t="shared" si="42"/>
        <v>0</v>
      </c>
      <c r="L679" s="8">
        <f t="shared" si="43"/>
        <v>0</v>
      </c>
    </row>
    <row r="680" spans="6:12" x14ac:dyDescent="0.25">
      <c r="F680" s="1" t="str">
        <f t="shared" si="45"/>
        <v>ENTER WEIGHT</v>
      </c>
      <c r="G680" s="2"/>
      <c r="J680" s="7" t="str">
        <f t="shared" si="44"/>
        <v>ENTER WEIGHT</v>
      </c>
      <c r="K680" s="7" t="b">
        <f t="shared" ref="K680:K743" si="46">IF(M680="NEW",J680*1,IF(M680="YELLOW",J680*0.75,IF(M680="BLUE",J680*0.5)))</f>
        <v>0</v>
      </c>
      <c r="L680" s="8">
        <f t="shared" ref="L680:L743" si="47">I680*K680</f>
        <v>0</v>
      </c>
    </row>
    <row r="681" spans="6:12" x14ac:dyDescent="0.25">
      <c r="F681" s="1" t="str">
        <f t="shared" si="45"/>
        <v>ENTER WEIGHT</v>
      </c>
      <c r="G681" s="2"/>
      <c r="J681" s="7" t="str">
        <f t="shared" si="44"/>
        <v>ENTER WEIGHT</v>
      </c>
      <c r="K681" s="7" t="b">
        <f t="shared" si="46"/>
        <v>0</v>
      </c>
      <c r="L681" s="8">
        <f t="shared" si="47"/>
        <v>0</v>
      </c>
    </row>
    <row r="682" spans="6:12" x14ac:dyDescent="0.25">
      <c r="F682" s="1" t="str">
        <f t="shared" si="45"/>
        <v>ENTER WEIGHT</v>
      </c>
      <c r="G682" s="2"/>
      <c r="J682" s="7" t="str">
        <f t="shared" si="44"/>
        <v>ENTER WEIGHT</v>
      </c>
      <c r="K682" s="7" t="b">
        <f t="shared" si="46"/>
        <v>0</v>
      </c>
      <c r="L682" s="8">
        <f t="shared" si="47"/>
        <v>0</v>
      </c>
    </row>
    <row r="683" spans="6:12" x14ac:dyDescent="0.25">
      <c r="F683" s="1" t="str">
        <f t="shared" si="45"/>
        <v>ENTER WEIGHT</v>
      </c>
      <c r="G683" s="2"/>
      <c r="J683" s="7" t="str">
        <f t="shared" si="44"/>
        <v>ENTER WEIGHT</v>
      </c>
      <c r="K683" s="7" t="b">
        <f t="shared" si="46"/>
        <v>0</v>
      </c>
      <c r="L683" s="8">
        <f t="shared" si="47"/>
        <v>0</v>
      </c>
    </row>
    <row r="684" spans="6:12" x14ac:dyDescent="0.25">
      <c r="F684" s="1" t="str">
        <f t="shared" si="45"/>
        <v>ENTER WEIGHT</v>
      </c>
      <c r="G684" s="2"/>
      <c r="J684" s="7" t="str">
        <f t="shared" si="44"/>
        <v>ENTER WEIGHT</v>
      </c>
      <c r="K684" s="7" t="b">
        <f t="shared" si="46"/>
        <v>0</v>
      </c>
      <c r="L684" s="8">
        <f t="shared" si="47"/>
        <v>0</v>
      </c>
    </row>
    <row r="685" spans="6:12" x14ac:dyDescent="0.25">
      <c r="F685" s="1" t="str">
        <f t="shared" si="45"/>
        <v>ENTER WEIGHT</v>
      </c>
      <c r="G685" s="2"/>
      <c r="J685" s="7" t="str">
        <f t="shared" si="44"/>
        <v>ENTER WEIGHT</v>
      </c>
      <c r="K685" s="7" t="b">
        <f t="shared" si="46"/>
        <v>0</v>
      </c>
      <c r="L685" s="8">
        <f t="shared" si="47"/>
        <v>0</v>
      </c>
    </row>
    <row r="686" spans="6:12" x14ac:dyDescent="0.25">
      <c r="F686" s="1" t="str">
        <f t="shared" si="45"/>
        <v>ENTER WEIGHT</v>
      </c>
      <c r="G686" s="2"/>
      <c r="J686" s="7" t="str">
        <f t="shared" si="44"/>
        <v>ENTER WEIGHT</v>
      </c>
      <c r="K686" s="7" t="b">
        <f t="shared" si="46"/>
        <v>0</v>
      </c>
      <c r="L686" s="8">
        <f t="shared" si="47"/>
        <v>0</v>
      </c>
    </row>
    <row r="687" spans="6:12" x14ac:dyDescent="0.25">
      <c r="F687" s="1" t="str">
        <f t="shared" si="45"/>
        <v>ENTER WEIGHT</v>
      </c>
      <c r="G687" s="2"/>
      <c r="J687" s="7" t="str">
        <f t="shared" si="44"/>
        <v>ENTER WEIGHT</v>
      </c>
      <c r="K687" s="7" t="b">
        <f t="shared" si="46"/>
        <v>0</v>
      </c>
      <c r="L687" s="8">
        <f t="shared" si="47"/>
        <v>0</v>
      </c>
    </row>
    <row r="688" spans="6:12" x14ac:dyDescent="0.25">
      <c r="F688" s="1" t="str">
        <f t="shared" si="45"/>
        <v>ENTER WEIGHT</v>
      </c>
      <c r="G688" s="2"/>
      <c r="J688" s="7" t="str">
        <f t="shared" si="44"/>
        <v>ENTER WEIGHT</v>
      </c>
      <c r="K688" s="7" t="b">
        <f t="shared" si="46"/>
        <v>0</v>
      </c>
      <c r="L688" s="8">
        <f t="shared" si="47"/>
        <v>0</v>
      </c>
    </row>
    <row r="689" spans="6:12" x14ac:dyDescent="0.25">
      <c r="F689" s="1" t="str">
        <f t="shared" si="45"/>
        <v>ENTER WEIGHT</v>
      </c>
      <c r="G689" s="2"/>
      <c r="J689" s="7" t="str">
        <f t="shared" si="44"/>
        <v>ENTER WEIGHT</v>
      </c>
      <c r="K689" s="7" t="b">
        <f t="shared" si="46"/>
        <v>0</v>
      </c>
      <c r="L689" s="8">
        <f t="shared" si="47"/>
        <v>0</v>
      </c>
    </row>
    <row r="690" spans="6:12" x14ac:dyDescent="0.25">
      <c r="F690" s="1" t="str">
        <f t="shared" si="45"/>
        <v>ENTER WEIGHT</v>
      </c>
      <c r="G690" s="2"/>
      <c r="J690" s="7" t="str">
        <f t="shared" si="44"/>
        <v>ENTER WEIGHT</v>
      </c>
      <c r="K690" s="7" t="b">
        <f t="shared" si="46"/>
        <v>0</v>
      </c>
      <c r="L690" s="8">
        <f t="shared" si="47"/>
        <v>0</v>
      </c>
    </row>
    <row r="691" spans="6:12" x14ac:dyDescent="0.25">
      <c r="F691" s="1" t="str">
        <f t="shared" si="45"/>
        <v>ENTER WEIGHT</v>
      </c>
      <c r="G691" s="2"/>
      <c r="J691" s="7" t="str">
        <f t="shared" si="44"/>
        <v>ENTER WEIGHT</v>
      </c>
      <c r="K691" s="7" t="b">
        <f t="shared" si="46"/>
        <v>0</v>
      </c>
      <c r="L691" s="8">
        <f t="shared" si="47"/>
        <v>0</v>
      </c>
    </row>
    <row r="692" spans="6:12" x14ac:dyDescent="0.25">
      <c r="F692" s="1" t="str">
        <f t="shared" si="45"/>
        <v>ENTER WEIGHT</v>
      </c>
      <c r="G692" s="2"/>
      <c r="J692" s="7" t="str">
        <f t="shared" si="44"/>
        <v>ENTER WEIGHT</v>
      </c>
      <c r="K692" s="7" t="b">
        <f t="shared" si="46"/>
        <v>0</v>
      </c>
      <c r="L692" s="8">
        <f t="shared" si="47"/>
        <v>0</v>
      </c>
    </row>
    <row r="693" spans="6:12" x14ac:dyDescent="0.25">
      <c r="F693" s="1" t="str">
        <f t="shared" si="45"/>
        <v>ENTER WEIGHT</v>
      </c>
      <c r="G693" s="2"/>
      <c r="J693" s="7" t="str">
        <f t="shared" si="44"/>
        <v>ENTER WEIGHT</v>
      </c>
      <c r="K693" s="7" t="b">
        <f t="shared" si="46"/>
        <v>0</v>
      </c>
      <c r="L693" s="8">
        <f t="shared" si="47"/>
        <v>0</v>
      </c>
    </row>
    <row r="694" spans="6:12" x14ac:dyDescent="0.25">
      <c r="F694" s="1" t="str">
        <f t="shared" si="45"/>
        <v>ENTER WEIGHT</v>
      </c>
      <c r="G694" s="2"/>
      <c r="J694" s="7" t="str">
        <f t="shared" si="44"/>
        <v>ENTER WEIGHT</v>
      </c>
      <c r="K694" s="7" t="b">
        <f t="shared" si="46"/>
        <v>0</v>
      </c>
      <c r="L694" s="8">
        <f t="shared" si="47"/>
        <v>0</v>
      </c>
    </row>
    <row r="695" spans="6:12" x14ac:dyDescent="0.25">
      <c r="F695" s="1" t="str">
        <f t="shared" si="45"/>
        <v>ENTER WEIGHT</v>
      </c>
      <c r="G695" s="2"/>
      <c r="J695" s="7" t="str">
        <f t="shared" si="44"/>
        <v>ENTER WEIGHT</v>
      </c>
      <c r="K695" s="7" t="b">
        <f t="shared" si="46"/>
        <v>0</v>
      </c>
      <c r="L695" s="8">
        <f t="shared" si="47"/>
        <v>0</v>
      </c>
    </row>
    <row r="696" spans="6:12" x14ac:dyDescent="0.25">
      <c r="F696" s="1" t="str">
        <f t="shared" si="45"/>
        <v>ENTER WEIGHT</v>
      </c>
      <c r="G696" s="2"/>
      <c r="J696" s="7" t="str">
        <f t="shared" si="44"/>
        <v>ENTER WEIGHT</v>
      </c>
      <c r="K696" s="7" t="b">
        <f t="shared" si="46"/>
        <v>0</v>
      </c>
      <c r="L696" s="8">
        <f t="shared" si="47"/>
        <v>0</v>
      </c>
    </row>
    <row r="697" spans="6:12" x14ac:dyDescent="0.25">
      <c r="F697" s="1" t="str">
        <f t="shared" si="45"/>
        <v>ENTER WEIGHT</v>
      </c>
      <c r="G697" s="2"/>
      <c r="J697" s="7" t="str">
        <f t="shared" si="44"/>
        <v>ENTER WEIGHT</v>
      </c>
      <c r="K697" s="7" t="b">
        <f t="shared" si="46"/>
        <v>0</v>
      </c>
      <c r="L697" s="8">
        <f t="shared" si="47"/>
        <v>0</v>
      </c>
    </row>
    <row r="698" spans="6:12" x14ac:dyDescent="0.25">
      <c r="F698" s="1" t="str">
        <f t="shared" si="45"/>
        <v>ENTER WEIGHT</v>
      </c>
      <c r="G698" s="2"/>
      <c r="J698" s="7" t="str">
        <f t="shared" si="44"/>
        <v>ENTER WEIGHT</v>
      </c>
      <c r="K698" s="7" t="b">
        <f t="shared" si="46"/>
        <v>0</v>
      </c>
      <c r="L698" s="8">
        <f t="shared" si="47"/>
        <v>0</v>
      </c>
    </row>
    <row r="699" spans="6:12" x14ac:dyDescent="0.25">
      <c r="F699" s="1" t="str">
        <f t="shared" si="45"/>
        <v>ENTER WEIGHT</v>
      </c>
      <c r="G699" s="2"/>
      <c r="J699" s="7" t="str">
        <f t="shared" si="44"/>
        <v>ENTER WEIGHT</v>
      </c>
      <c r="K699" s="7" t="b">
        <f t="shared" si="46"/>
        <v>0</v>
      </c>
      <c r="L699" s="8">
        <f t="shared" si="47"/>
        <v>0</v>
      </c>
    </row>
    <row r="700" spans="6:12" x14ac:dyDescent="0.25">
      <c r="F700" s="1" t="str">
        <f t="shared" si="45"/>
        <v>ENTER WEIGHT</v>
      </c>
      <c r="G700" s="2"/>
      <c r="J700" s="7" t="str">
        <f t="shared" si="44"/>
        <v>ENTER WEIGHT</v>
      </c>
      <c r="K700" s="7" t="b">
        <f t="shared" si="46"/>
        <v>0</v>
      </c>
      <c r="L700" s="8">
        <f t="shared" si="47"/>
        <v>0</v>
      </c>
    </row>
    <row r="701" spans="6:12" x14ac:dyDescent="0.25">
      <c r="F701" s="1" t="str">
        <f t="shared" si="45"/>
        <v>ENTER WEIGHT</v>
      </c>
      <c r="G701" s="2"/>
      <c r="J701" s="7" t="str">
        <f t="shared" si="44"/>
        <v>ENTER WEIGHT</v>
      </c>
      <c r="K701" s="7" t="b">
        <f t="shared" si="46"/>
        <v>0</v>
      </c>
      <c r="L701" s="8">
        <f t="shared" si="47"/>
        <v>0</v>
      </c>
    </row>
    <row r="702" spans="6:12" x14ac:dyDescent="0.25">
      <c r="F702" s="1" t="str">
        <f t="shared" si="45"/>
        <v>ENTER WEIGHT</v>
      </c>
      <c r="G702" s="2"/>
      <c r="J702" s="7" t="str">
        <f t="shared" si="44"/>
        <v>ENTER WEIGHT</v>
      </c>
      <c r="K702" s="7" t="b">
        <f t="shared" si="46"/>
        <v>0</v>
      </c>
      <c r="L702" s="8">
        <f t="shared" si="47"/>
        <v>0</v>
      </c>
    </row>
    <row r="703" spans="6:12" x14ac:dyDescent="0.25">
      <c r="F703" s="1" t="str">
        <f t="shared" si="45"/>
        <v>ENTER WEIGHT</v>
      </c>
      <c r="G703" s="2"/>
      <c r="J703" s="7" t="str">
        <f t="shared" si="44"/>
        <v>ENTER WEIGHT</v>
      </c>
      <c r="K703" s="7" t="b">
        <f t="shared" si="46"/>
        <v>0</v>
      </c>
      <c r="L703" s="8">
        <f t="shared" si="47"/>
        <v>0</v>
      </c>
    </row>
    <row r="704" spans="6:12" x14ac:dyDescent="0.25">
      <c r="F704" s="1" t="str">
        <f t="shared" si="45"/>
        <v>ENTER WEIGHT</v>
      </c>
      <c r="G704" s="2"/>
      <c r="J704" s="7" t="str">
        <f t="shared" si="44"/>
        <v>ENTER WEIGHT</v>
      </c>
      <c r="K704" s="7" t="b">
        <f t="shared" si="46"/>
        <v>0</v>
      </c>
      <c r="L704" s="8">
        <f t="shared" si="47"/>
        <v>0</v>
      </c>
    </row>
    <row r="705" spans="6:12" x14ac:dyDescent="0.25">
      <c r="F705" s="1" t="str">
        <f t="shared" si="45"/>
        <v>ENTER WEIGHT</v>
      </c>
      <c r="G705" s="2"/>
      <c r="J705" s="7" t="str">
        <f t="shared" si="44"/>
        <v>ENTER WEIGHT</v>
      </c>
      <c r="K705" s="7" t="b">
        <f t="shared" si="46"/>
        <v>0</v>
      </c>
      <c r="L705" s="8">
        <f t="shared" si="47"/>
        <v>0</v>
      </c>
    </row>
    <row r="706" spans="6:12" x14ac:dyDescent="0.25">
      <c r="F706" s="1" t="str">
        <f t="shared" si="45"/>
        <v>ENTER WEIGHT</v>
      </c>
      <c r="G706" s="2"/>
      <c r="J706" s="7" t="str">
        <f t="shared" si="44"/>
        <v>ENTER WEIGHT</v>
      </c>
      <c r="K706" s="7" t="b">
        <f t="shared" si="46"/>
        <v>0</v>
      </c>
      <c r="L706" s="8">
        <f t="shared" si="47"/>
        <v>0</v>
      </c>
    </row>
    <row r="707" spans="6:12" x14ac:dyDescent="0.25">
      <c r="F707" s="1" t="str">
        <f t="shared" si="45"/>
        <v>ENTER WEIGHT</v>
      </c>
      <c r="G707" s="2"/>
      <c r="J707" s="7" t="str">
        <f t="shared" si="44"/>
        <v>ENTER WEIGHT</v>
      </c>
      <c r="K707" s="7" t="b">
        <f t="shared" si="46"/>
        <v>0</v>
      </c>
      <c r="L707" s="8">
        <f t="shared" si="47"/>
        <v>0</v>
      </c>
    </row>
    <row r="708" spans="6:12" x14ac:dyDescent="0.25">
      <c r="F708" s="1" t="str">
        <f t="shared" si="45"/>
        <v>ENTER WEIGHT</v>
      </c>
      <c r="G708" s="2"/>
      <c r="J708" s="7" t="str">
        <f t="shared" si="44"/>
        <v>ENTER WEIGHT</v>
      </c>
      <c r="K708" s="7" t="b">
        <f t="shared" si="46"/>
        <v>0</v>
      </c>
      <c r="L708" s="8">
        <f t="shared" si="47"/>
        <v>0</v>
      </c>
    </row>
    <row r="709" spans="6:12" x14ac:dyDescent="0.25">
      <c r="F709" s="1" t="str">
        <f t="shared" si="45"/>
        <v>ENTER WEIGHT</v>
      </c>
      <c r="G709" s="2"/>
      <c r="J709" s="7" t="str">
        <f t="shared" si="44"/>
        <v>ENTER WEIGHT</v>
      </c>
      <c r="K709" s="7" t="b">
        <f t="shared" si="46"/>
        <v>0</v>
      </c>
      <c r="L709" s="8">
        <f t="shared" si="47"/>
        <v>0</v>
      </c>
    </row>
    <row r="710" spans="6:12" x14ac:dyDescent="0.25">
      <c r="F710" s="1" t="str">
        <f t="shared" si="45"/>
        <v>ENTER WEIGHT</v>
      </c>
      <c r="G710" s="2"/>
      <c r="J710" s="7" t="str">
        <f t="shared" si="44"/>
        <v>ENTER WEIGHT</v>
      </c>
      <c r="K710" s="7" t="b">
        <f t="shared" si="46"/>
        <v>0</v>
      </c>
      <c r="L710" s="8">
        <f t="shared" si="47"/>
        <v>0</v>
      </c>
    </row>
    <row r="711" spans="6:12" x14ac:dyDescent="0.25">
      <c r="F711" s="1" t="str">
        <f t="shared" si="45"/>
        <v>ENTER WEIGHT</v>
      </c>
      <c r="G711" s="2"/>
      <c r="J711" s="7" t="str">
        <f t="shared" si="44"/>
        <v>ENTER WEIGHT</v>
      </c>
      <c r="K711" s="7" t="b">
        <f t="shared" si="46"/>
        <v>0</v>
      </c>
      <c r="L711" s="8">
        <f t="shared" si="47"/>
        <v>0</v>
      </c>
    </row>
    <row r="712" spans="6:12" x14ac:dyDescent="0.25">
      <c r="F712" s="1" t="str">
        <f t="shared" si="45"/>
        <v>ENTER WEIGHT</v>
      </c>
      <c r="G712" s="2"/>
      <c r="J712" s="7" t="str">
        <f t="shared" si="44"/>
        <v>ENTER WEIGHT</v>
      </c>
      <c r="K712" s="7" t="b">
        <f t="shared" si="46"/>
        <v>0</v>
      </c>
      <c r="L712" s="8">
        <f t="shared" si="47"/>
        <v>0</v>
      </c>
    </row>
    <row r="713" spans="6:12" x14ac:dyDescent="0.25">
      <c r="F713" s="1" t="str">
        <f t="shared" si="45"/>
        <v>ENTER WEIGHT</v>
      </c>
      <c r="G713" s="2"/>
      <c r="J713" s="7" t="str">
        <f t="shared" si="44"/>
        <v>ENTER WEIGHT</v>
      </c>
      <c r="K713" s="7" t="b">
        <f t="shared" si="46"/>
        <v>0</v>
      </c>
      <c r="L713" s="8">
        <f t="shared" si="47"/>
        <v>0</v>
      </c>
    </row>
    <row r="714" spans="6:12" x14ac:dyDescent="0.25">
      <c r="F714" s="1" t="str">
        <f t="shared" si="45"/>
        <v>ENTER WEIGHT</v>
      </c>
      <c r="G714" s="2"/>
      <c r="J714" s="7" t="str">
        <f t="shared" si="44"/>
        <v>ENTER WEIGHT</v>
      </c>
      <c r="K714" s="7" t="b">
        <f t="shared" si="46"/>
        <v>0</v>
      </c>
      <c r="L714" s="8">
        <f t="shared" si="47"/>
        <v>0</v>
      </c>
    </row>
    <row r="715" spans="6:12" x14ac:dyDescent="0.25">
      <c r="F715" s="1" t="str">
        <f t="shared" si="45"/>
        <v>ENTER WEIGHT</v>
      </c>
      <c r="G715" s="2"/>
      <c r="J715" s="7" t="str">
        <f t="shared" si="44"/>
        <v>ENTER WEIGHT</v>
      </c>
      <c r="K715" s="7" t="b">
        <f t="shared" si="46"/>
        <v>0</v>
      </c>
      <c r="L715" s="8">
        <f t="shared" si="47"/>
        <v>0</v>
      </c>
    </row>
    <row r="716" spans="6:12" x14ac:dyDescent="0.25">
      <c r="F716" s="1" t="str">
        <f t="shared" si="45"/>
        <v>ENTER WEIGHT</v>
      </c>
      <c r="G716" s="2"/>
      <c r="J716" s="7" t="str">
        <f t="shared" si="44"/>
        <v>ENTER WEIGHT</v>
      </c>
      <c r="K716" s="7" t="b">
        <f t="shared" si="46"/>
        <v>0</v>
      </c>
      <c r="L716" s="8">
        <f t="shared" si="47"/>
        <v>0</v>
      </c>
    </row>
    <row r="717" spans="6:12" x14ac:dyDescent="0.25">
      <c r="F717" s="1" t="str">
        <f t="shared" si="45"/>
        <v>ENTER WEIGHT</v>
      </c>
      <c r="G717" s="2"/>
      <c r="J717" s="7" t="str">
        <f t="shared" si="44"/>
        <v>ENTER WEIGHT</v>
      </c>
      <c r="K717" s="7" t="b">
        <f t="shared" si="46"/>
        <v>0</v>
      </c>
      <c r="L717" s="8">
        <f t="shared" si="47"/>
        <v>0</v>
      </c>
    </row>
    <row r="718" spans="6:12" x14ac:dyDescent="0.25">
      <c r="F718" s="1" t="str">
        <f t="shared" si="45"/>
        <v>ENTER WEIGHT</v>
      </c>
      <c r="G718" s="2"/>
      <c r="J718" s="7" t="str">
        <f t="shared" si="44"/>
        <v>ENTER WEIGHT</v>
      </c>
      <c r="K718" s="7" t="b">
        <f t="shared" si="46"/>
        <v>0</v>
      </c>
      <c r="L718" s="8">
        <f t="shared" si="47"/>
        <v>0</v>
      </c>
    </row>
    <row r="719" spans="6:12" x14ac:dyDescent="0.25">
      <c r="F719" s="1" t="str">
        <f t="shared" si="45"/>
        <v>ENTER WEIGHT</v>
      </c>
      <c r="G719" s="2"/>
      <c r="J719" s="7" t="str">
        <f t="shared" si="44"/>
        <v>ENTER WEIGHT</v>
      </c>
      <c r="K719" s="7" t="b">
        <f t="shared" si="46"/>
        <v>0</v>
      </c>
      <c r="L719" s="8">
        <f t="shared" si="47"/>
        <v>0</v>
      </c>
    </row>
    <row r="720" spans="6:12" x14ac:dyDescent="0.25">
      <c r="F720" s="1" t="str">
        <f t="shared" si="45"/>
        <v>ENTER WEIGHT</v>
      </c>
      <c r="G720" s="2"/>
      <c r="J720" s="7" t="str">
        <f t="shared" si="44"/>
        <v>ENTER WEIGHT</v>
      </c>
      <c r="K720" s="7" t="b">
        <f t="shared" si="46"/>
        <v>0</v>
      </c>
      <c r="L720" s="8">
        <f t="shared" si="47"/>
        <v>0</v>
      </c>
    </row>
    <row r="721" spans="6:12" x14ac:dyDescent="0.25">
      <c r="F721" s="1" t="str">
        <f t="shared" si="45"/>
        <v>ENTER WEIGHT</v>
      </c>
      <c r="G721" s="2"/>
      <c r="J721" s="7" t="str">
        <f t="shared" si="44"/>
        <v>ENTER WEIGHT</v>
      </c>
      <c r="K721" s="7" t="b">
        <f t="shared" si="46"/>
        <v>0</v>
      </c>
      <c r="L721" s="8">
        <f t="shared" si="47"/>
        <v>0</v>
      </c>
    </row>
    <row r="722" spans="6:12" x14ac:dyDescent="0.25">
      <c r="F722" s="1" t="str">
        <f t="shared" si="45"/>
        <v>ENTER WEIGHT</v>
      </c>
      <c r="G722" s="2"/>
      <c r="J722" s="7" t="str">
        <f t="shared" si="44"/>
        <v>ENTER WEIGHT</v>
      </c>
      <c r="K722" s="7" t="b">
        <f t="shared" si="46"/>
        <v>0</v>
      </c>
      <c r="L722" s="8">
        <f t="shared" si="47"/>
        <v>0</v>
      </c>
    </row>
    <row r="723" spans="6:12" x14ac:dyDescent="0.25">
      <c r="F723" s="1" t="str">
        <f t="shared" si="45"/>
        <v>ENTER WEIGHT</v>
      </c>
      <c r="G723" s="2"/>
      <c r="J723" s="7" t="str">
        <f t="shared" ref="J723:J786" si="48">IF($E723=60.3,14.84,IF($E723=73,18.54,IF($E723=88.9,25.97,IF(AND($E723=114.3, $F723=17.26),25.97,IF(AND($E723=177.8, $F723=34.23),50.76,IF(AND($E723=244.5,$F723=53.57),79.18,"ENTER WEIGHT"))))))</f>
        <v>ENTER WEIGHT</v>
      </c>
      <c r="K723" s="7" t="b">
        <f t="shared" si="46"/>
        <v>0</v>
      </c>
      <c r="L723" s="8">
        <f t="shared" si="47"/>
        <v>0</v>
      </c>
    </row>
    <row r="724" spans="6:12" x14ac:dyDescent="0.25">
      <c r="F724" s="1" t="str">
        <f t="shared" si="45"/>
        <v>ENTER WEIGHT</v>
      </c>
      <c r="G724" s="2"/>
      <c r="J724" s="7" t="str">
        <f t="shared" si="48"/>
        <v>ENTER WEIGHT</v>
      </c>
      <c r="K724" s="7" t="b">
        <f t="shared" si="46"/>
        <v>0</v>
      </c>
      <c r="L724" s="8">
        <f t="shared" si="47"/>
        <v>0</v>
      </c>
    </row>
    <row r="725" spans="6:12" x14ac:dyDescent="0.25">
      <c r="F725" s="1" t="str">
        <f t="shared" si="45"/>
        <v>ENTER WEIGHT</v>
      </c>
      <c r="G725" s="2"/>
      <c r="J725" s="7" t="str">
        <f t="shared" si="48"/>
        <v>ENTER WEIGHT</v>
      </c>
      <c r="K725" s="7" t="b">
        <f t="shared" si="46"/>
        <v>0</v>
      </c>
      <c r="L725" s="8">
        <f t="shared" si="47"/>
        <v>0</v>
      </c>
    </row>
    <row r="726" spans="6:12" x14ac:dyDescent="0.25">
      <c r="F726" s="1" t="str">
        <f t="shared" si="45"/>
        <v>ENTER WEIGHT</v>
      </c>
      <c r="G726" s="2"/>
      <c r="J726" s="7" t="str">
        <f t="shared" si="48"/>
        <v>ENTER WEIGHT</v>
      </c>
      <c r="K726" s="7" t="b">
        <f t="shared" si="46"/>
        <v>0</v>
      </c>
      <c r="L726" s="8">
        <f t="shared" si="47"/>
        <v>0</v>
      </c>
    </row>
    <row r="727" spans="6:12" x14ac:dyDescent="0.25">
      <c r="F727" s="1" t="str">
        <f t="shared" si="45"/>
        <v>ENTER WEIGHT</v>
      </c>
      <c r="G727" s="2"/>
      <c r="J727" s="7" t="str">
        <f t="shared" si="48"/>
        <v>ENTER WEIGHT</v>
      </c>
      <c r="K727" s="7" t="b">
        <f t="shared" si="46"/>
        <v>0</v>
      </c>
      <c r="L727" s="8">
        <f t="shared" si="47"/>
        <v>0</v>
      </c>
    </row>
    <row r="728" spans="6:12" x14ac:dyDescent="0.25">
      <c r="F728" s="1" t="str">
        <f t="shared" si="45"/>
        <v>ENTER WEIGHT</v>
      </c>
      <c r="G728" s="2"/>
      <c r="J728" s="7" t="str">
        <f t="shared" si="48"/>
        <v>ENTER WEIGHT</v>
      </c>
      <c r="K728" s="7" t="b">
        <f t="shared" si="46"/>
        <v>0</v>
      </c>
      <c r="L728" s="8">
        <f t="shared" si="47"/>
        <v>0</v>
      </c>
    </row>
    <row r="729" spans="6:12" x14ac:dyDescent="0.25">
      <c r="F729" s="1" t="str">
        <f t="shared" si="45"/>
        <v>ENTER WEIGHT</v>
      </c>
      <c r="G729" s="2"/>
      <c r="J729" s="7" t="str">
        <f t="shared" si="48"/>
        <v>ENTER WEIGHT</v>
      </c>
      <c r="K729" s="7" t="b">
        <f t="shared" si="46"/>
        <v>0</v>
      </c>
      <c r="L729" s="8">
        <f t="shared" si="47"/>
        <v>0</v>
      </c>
    </row>
    <row r="730" spans="6:12" x14ac:dyDescent="0.25">
      <c r="F730" s="1" t="str">
        <f t="shared" si="45"/>
        <v>ENTER WEIGHT</v>
      </c>
      <c r="G730" s="2"/>
      <c r="J730" s="7" t="str">
        <f t="shared" si="48"/>
        <v>ENTER WEIGHT</v>
      </c>
      <c r="K730" s="7" t="b">
        <f t="shared" si="46"/>
        <v>0</v>
      </c>
      <c r="L730" s="8">
        <f t="shared" si="47"/>
        <v>0</v>
      </c>
    </row>
    <row r="731" spans="6:12" x14ac:dyDescent="0.25">
      <c r="F731" s="1" t="str">
        <f t="shared" si="45"/>
        <v>ENTER WEIGHT</v>
      </c>
      <c r="G731" s="2"/>
      <c r="J731" s="7" t="str">
        <f t="shared" si="48"/>
        <v>ENTER WEIGHT</v>
      </c>
      <c r="K731" s="7" t="b">
        <f t="shared" si="46"/>
        <v>0</v>
      </c>
      <c r="L731" s="8">
        <f t="shared" si="47"/>
        <v>0</v>
      </c>
    </row>
    <row r="732" spans="6:12" x14ac:dyDescent="0.25">
      <c r="F732" s="1" t="str">
        <f t="shared" si="45"/>
        <v>ENTER WEIGHT</v>
      </c>
      <c r="G732" s="2"/>
      <c r="J732" s="7" t="str">
        <f t="shared" si="48"/>
        <v>ENTER WEIGHT</v>
      </c>
      <c r="K732" s="7" t="b">
        <f t="shared" si="46"/>
        <v>0</v>
      </c>
      <c r="L732" s="8">
        <f t="shared" si="47"/>
        <v>0</v>
      </c>
    </row>
    <row r="733" spans="6:12" x14ac:dyDescent="0.25">
      <c r="F733" s="1" t="str">
        <f t="shared" si="45"/>
        <v>ENTER WEIGHT</v>
      </c>
      <c r="G733" s="2"/>
      <c r="J733" s="7" t="str">
        <f t="shared" si="48"/>
        <v>ENTER WEIGHT</v>
      </c>
      <c r="K733" s="7" t="b">
        <f t="shared" si="46"/>
        <v>0</v>
      </c>
      <c r="L733" s="8">
        <f t="shared" si="47"/>
        <v>0</v>
      </c>
    </row>
    <row r="734" spans="6:12" x14ac:dyDescent="0.25">
      <c r="F734" s="1" t="str">
        <f t="shared" si="45"/>
        <v>ENTER WEIGHT</v>
      </c>
      <c r="G734" s="2"/>
      <c r="J734" s="7" t="str">
        <f t="shared" si="48"/>
        <v>ENTER WEIGHT</v>
      </c>
      <c r="K734" s="7" t="b">
        <f t="shared" si="46"/>
        <v>0</v>
      </c>
      <c r="L734" s="8">
        <f t="shared" si="47"/>
        <v>0</v>
      </c>
    </row>
    <row r="735" spans="6:12" x14ac:dyDescent="0.25">
      <c r="F735" s="1" t="str">
        <f t="shared" si="45"/>
        <v>ENTER WEIGHT</v>
      </c>
      <c r="G735" s="2"/>
      <c r="J735" s="7" t="str">
        <f t="shared" si="48"/>
        <v>ENTER WEIGHT</v>
      </c>
      <c r="K735" s="7" t="b">
        <f t="shared" si="46"/>
        <v>0</v>
      </c>
      <c r="L735" s="8">
        <f t="shared" si="47"/>
        <v>0</v>
      </c>
    </row>
    <row r="736" spans="6:12" x14ac:dyDescent="0.25">
      <c r="F736" s="1" t="str">
        <f t="shared" si="45"/>
        <v>ENTER WEIGHT</v>
      </c>
      <c r="G736" s="2"/>
      <c r="J736" s="7" t="str">
        <f t="shared" si="48"/>
        <v>ENTER WEIGHT</v>
      </c>
      <c r="K736" s="7" t="b">
        <f t="shared" si="46"/>
        <v>0</v>
      </c>
      <c r="L736" s="8">
        <f t="shared" si="47"/>
        <v>0</v>
      </c>
    </row>
    <row r="737" spans="6:12" x14ac:dyDescent="0.25">
      <c r="F737" s="1" t="str">
        <f t="shared" ref="F737:F800" si="49">IF($E737=60.3,6.99,IF($E737=73,9.67,IF($E737=88.9,13.84,IF($E737=114.3,17.26,IF($E737=177.8,34.23,IF($E737=244.5,53.57,"ENTER WEIGHT"))))))</f>
        <v>ENTER WEIGHT</v>
      </c>
      <c r="G737" s="2"/>
      <c r="J737" s="7" t="str">
        <f t="shared" si="48"/>
        <v>ENTER WEIGHT</v>
      </c>
      <c r="K737" s="7" t="b">
        <f t="shared" si="46"/>
        <v>0</v>
      </c>
      <c r="L737" s="8">
        <f t="shared" si="47"/>
        <v>0</v>
      </c>
    </row>
    <row r="738" spans="6:12" x14ac:dyDescent="0.25">
      <c r="F738" s="1" t="str">
        <f t="shared" si="49"/>
        <v>ENTER WEIGHT</v>
      </c>
      <c r="G738" s="2"/>
      <c r="J738" s="7" t="str">
        <f t="shared" si="48"/>
        <v>ENTER WEIGHT</v>
      </c>
      <c r="K738" s="7" t="b">
        <f t="shared" si="46"/>
        <v>0</v>
      </c>
      <c r="L738" s="8">
        <f t="shared" si="47"/>
        <v>0</v>
      </c>
    </row>
    <row r="739" spans="6:12" x14ac:dyDescent="0.25">
      <c r="F739" s="1" t="str">
        <f t="shared" si="49"/>
        <v>ENTER WEIGHT</v>
      </c>
      <c r="G739" s="2"/>
      <c r="J739" s="7" t="str">
        <f t="shared" si="48"/>
        <v>ENTER WEIGHT</v>
      </c>
      <c r="K739" s="7" t="b">
        <f t="shared" si="46"/>
        <v>0</v>
      </c>
      <c r="L739" s="8">
        <f t="shared" si="47"/>
        <v>0</v>
      </c>
    </row>
    <row r="740" spans="6:12" x14ac:dyDescent="0.25">
      <c r="F740" s="1" t="str">
        <f t="shared" si="49"/>
        <v>ENTER WEIGHT</v>
      </c>
      <c r="G740" s="2"/>
      <c r="J740" s="7" t="str">
        <f t="shared" si="48"/>
        <v>ENTER WEIGHT</v>
      </c>
      <c r="K740" s="7" t="b">
        <f t="shared" si="46"/>
        <v>0</v>
      </c>
      <c r="L740" s="8">
        <f t="shared" si="47"/>
        <v>0</v>
      </c>
    </row>
    <row r="741" spans="6:12" x14ac:dyDescent="0.25">
      <c r="F741" s="1" t="str">
        <f t="shared" si="49"/>
        <v>ENTER WEIGHT</v>
      </c>
      <c r="G741" s="2"/>
      <c r="J741" s="7" t="str">
        <f t="shared" si="48"/>
        <v>ENTER WEIGHT</v>
      </c>
      <c r="K741" s="7" t="b">
        <f t="shared" si="46"/>
        <v>0</v>
      </c>
      <c r="L741" s="8">
        <f t="shared" si="47"/>
        <v>0</v>
      </c>
    </row>
    <row r="742" spans="6:12" x14ac:dyDescent="0.25">
      <c r="F742" s="1" t="str">
        <f t="shared" si="49"/>
        <v>ENTER WEIGHT</v>
      </c>
      <c r="G742" s="2"/>
      <c r="J742" s="7" t="str">
        <f t="shared" si="48"/>
        <v>ENTER WEIGHT</v>
      </c>
      <c r="K742" s="7" t="b">
        <f t="shared" si="46"/>
        <v>0</v>
      </c>
      <c r="L742" s="8">
        <f t="shared" si="47"/>
        <v>0</v>
      </c>
    </row>
    <row r="743" spans="6:12" x14ac:dyDescent="0.25">
      <c r="F743" s="1" t="str">
        <f t="shared" si="49"/>
        <v>ENTER WEIGHT</v>
      </c>
      <c r="G743" s="2"/>
      <c r="J743" s="7" t="str">
        <f t="shared" si="48"/>
        <v>ENTER WEIGHT</v>
      </c>
      <c r="K743" s="7" t="b">
        <f t="shared" si="46"/>
        <v>0</v>
      </c>
      <c r="L743" s="8">
        <f t="shared" si="47"/>
        <v>0</v>
      </c>
    </row>
    <row r="744" spans="6:12" x14ac:dyDescent="0.25">
      <c r="F744" s="1" t="str">
        <f t="shared" si="49"/>
        <v>ENTER WEIGHT</v>
      </c>
      <c r="G744" s="2"/>
      <c r="J744" s="7" t="str">
        <f t="shared" si="48"/>
        <v>ENTER WEIGHT</v>
      </c>
      <c r="K744" s="7" t="b">
        <f t="shared" ref="K744:K807" si="50">IF(M744="NEW",J744*1,IF(M744="YELLOW",J744*0.75,IF(M744="BLUE",J744*0.5)))</f>
        <v>0</v>
      </c>
      <c r="L744" s="8">
        <f t="shared" ref="L744:L807" si="51">I744*K744</f>
        <v>0</v>
      </c>
    </row>
    <row r="745" spans="6:12" x14ac:dyDescent="0.25">
      <c r="F745" s="1" t="str">
        <f t="shared" si="49"/>
        <v>ENTER WEIGHT</v>
      </c>
      <c r="G745" s="2"/>
      <c r="J745" s="7" t="str">
        <f t="shared" si="48"/>
        <v>ENTER WEIGHT</v>
      </c>
      <c r="K745" s="7" t="b">
        <f t="shared" si="50"/>
        <v>0</v>
      </c>
      <c r="L745" s="8">
        <f t="shared" si="51"/>
        <v>0</v>
      </c>
    </row>
    <row r="746" spans="6:12" x14ac:dyDescent="0.25">
      <c r="F746" s="1" t="str">
        <f t="shared" si="49"/>
        <v>ENTER WEIGHT</v>
      </c>
      <c r="G746" s="2"/>
      <c r="J746" s="7" t="str">
        <f t="shared" si="48"/>
        <v>ENTER WEIGHT</v>
      </c>
      <c r="K746" s="7" t="b">
        <f t="shared" si="50"/>
        <v>0</v>
      </c>
      <c r="L746" s="8">
        <f t="shared" si="51"/>
        <v>0</v>
      </c>
    </row>
    <row r="747" spans="6:12" x14ac:dyDescent="0.25">
      <c r="F747" s="1" t="str">
        <f t="shared" si="49"/>
        <v>ENTER WEIGHT</v>
      </c>
      <c r="G747" s="2"/>
      <c r="J747" s="7" t="str">
        <f t="shared" si="48"/>
        <v>ENTER WEIGHT</v>
      </c>
      <c r="K747" s="7" t="b">
        <f t="shared" si="50"/>
        <v>0</v>
      </c>
      <c r="L747" s="8">
        <f t="shared" si="51"/>
        <v>0</v>
      </c>
    </row>
    <row r="748" spans="6:12" x14ac:dyDescent="0.25">
      <c r="F748" s="1" t="str">
        <f t="shared" si="49"/>
        <v>ENTER WEIGHT</v>
      </c>
      <c r="G748" s="2"/>
      <c r="J748" s="7" t="str">
        <f t="shared" si="48"/>
        <v>ENTER WEIGHT</v>
      </c>
      <c r="K748" s="7" t="b">
        <f t="shared" si="50"/>
        <v>0</v>
      </c>
      <c r="L748" s="8">
        <f t="shared" si="51"/>
        <v>0</v>
      </c>
    </row>
    <row r="749" spans="6:12" x14ac:dyDescent="0.25">
      <c r="F749" s="1" t="str">
        <f t="shared" si="49"/>
        <v>ENTER WEIGHT</v>
      </c>
      <c r="G749" s="2"/>
      <c r="J749" s="7" t="str">
        <f t="shared" si="48"/>
        <v>ENTER WEIGHT</v>
      </c>
      <c r="K749" s="7" t="b">
        <f t="shared" si="50"/>
        <v>0</v>
      </c>
      <c r="L749" s="8">
        <f t="shared" si="51"/>
        <v>0</v>
      </c>
    </row>
    <row r="750" spans="6:12" x14ac:dyDescent="0.25">
      <c r="F750" s="1" t="str">
        <f t="shared" si="49"/>
        <v>ENTER WEIGHT</v>
      </c>
      <c r="G750" s="2"/>
      <c r="J750" s="7" t="str">
        <f t="shared" si="48"/>
        <v>ENTER WEIGHT</v>
      </c>
      <c r="K750" s="7" t="b">
        <f t="shared" si="50"/>
        <v>0</v>
      </c>
      <c r="L750" s="8">
        <f t="shared" si="51"/>
        <v>0</v>
      </c>
    </row>
    <row r="751" spans="6:12" x14ac:dyDescent="0.25">
      <c r="F751" s="1" t="str">
        <f t="shared" si="49"/>
        <v>ENTER WEIGHT</v>
      </c>
      <c r="G751" s="2"/>
      <c r="J751" s="7" t="str">
        <f t="shared" si="48"/>
        <v>ENTER WEIGHT</v>
      </c>
      <c r="K751" s="7" t="b">
        <f t="shared" si="50"/>
        <v>0</v>
      </c>
      <c r="L751" s="8">
        <f t="shared" si="51"/>
        <v>0</v>
      </c>
    </row>
    <row r="752" spans="6:12" x14ac:dyDescent="0.25">
      <c r="F752" s="1" t="str">
        <f t="shared" si="49"/>
        <v>ENTER WEIGHT</v>
      </c>
      <c r="G752" s="2"/>
      <c r="J752" s="7" t="str">
        <f t="shared" si="48"/>
        <v>ENTER WEIGHT</v>
      </c>
      <c r="K752" s="7" t="b">
        <f t="shared" si="50"/>
        <v>0</v>
      </c>
      <c r="L752" s="8">
        <f t="shared" si="51"/>
        <v>0</v>
      </c>
    </row>
    <row r="753" spans="6:12" x14ac:dyDescent="0.25">
      <c r="F753" s="1" t="str">
        <f t="shared" si="49"/>
        <v>ENTER WEIGHT</v>
      </c>
      <c r="G753" s="2"/>
      <c r="J753" s="7" t="str">
        <f t="shared" si="48"/>
        <v>ENTER WEIGHT</v>
      </c>
      <c r="K753" s="7" t="b">
        <f t="shared" si="50"/>
        <v>0</v>
      </c>
      <c r="L753" s="8">
        <f t="shared" si="51"/>
        <v>0</v>
      </c>
    </row>
    <row r="754" spans="6:12" x14ac:dyDescent="0.25">
      <c r="F754" s="1" t="str">
        <f t="shared" si="49"/>
        <v>ENTER WEIGHT</v>
      </c>
      <c r="G754" s="2"/>
      <c r="J754" s="7" t="str">
        <f t="shared" si="48"/>
        <v>ENTER WEIGHT</v>
      </c>
      <c r="K754" s="7" t="b">
        <f t="shared" si="50"/>
        <v>0</v>
      </c>
      <c r="L754" s="8">
        <f t="shared" si="51"/>
        <v>0</v>
      </c>
    </row>
    <row r="755" spans="6:12" x14ac:dyDescent="0.25">
      <c r="F755" s="1" t="str">
        <f t="shared" si="49"/>
        <v>ENTER WEIGHT</v>
      </c>
      <c r="G755" s="2"/>
      <c r="J755" s="7" t="str">
        <f t="shared" si="48"/>
        <v>ENTER WEIGHT</v>
      </c>
      <c r="K755" s="7" t="b">
        <f t="shared" si="50"/>
        <v>0</v>
      </c>
      <c r="L755" s="8">
        <f t="shared" si="51"/>
        <v>0</v>
      </c>
    </row>
    <row r="756" spans="6:12" x14ac:dyDescent="0.25">
      <c r="F756" s="1" t="str">
        <f t="shared" si="49"/>
        <v>ENTER WEIGHT</v>
      </c>
      <c r="G756" s="2"/>
      <c r="J756" s="7" t="str">
        <f t="shared" si="48"/>
        <v>ENTER WEIGHT</v>
      </c>
      <c r="K756" s="7" t="b">
        <f t="shared" si="50"/>
        <v>0</v>
      </c>
      <c r="L756" s="8">
        <f t="shared" si="51"/>
        <v>0</v>
      </c>
    </row>
    <row r="757" spans="6:12" x14ac:dyDescent="0.25">
      <c r="F757" s="1" t="str">
        <f t="shared" si="49"/>
        <v>ENTER WEIGHT</v>
      </c>
      <c r="G757" s="2"/>
      <c r="J757" s="7" t="str">
        <f t="shared" si="48"/>
        <v>ENTER WEIGHT</v>
      </c>
      <c r="K757" s="7" t="b">
        <f t="shared" si="50"/>
        <v>0</v>
      </c>
      <c r="L757" s="8">
        <f t="shared" si="51"/>
        <v>0</v>
      </c>
    </row>
    <row r="758" spans="6:12" x14ac:dyDescent="0.25">
      <c r="F758" s="1" t="str">
        <f t="shared" si="49"/>
        <v>ENTER WEIGHT</v>
      </c>
      <c r="G758" s="2"/>
      <c r="J758" s="7" t="str">
        <f t="shared" si="48"/>
        <v>ENTER WEIGHT</v>
      </c>
      <c r="K758" s="7" t="b">
        <f t="shared" si="50"/>
        <v>0</v>
      </c>
      <c r="L758" s="8">
        <f t="shared" si="51"/>
        <v>0</v>
      </c>
    </row>
    <row r="759" spans="6:12" x14ac:dyDescent="0.25">
      <c r="F759" s="1" t="str">
        <f t="shared" si="49"/>
        <v>ENTER WEIGHT</v>
      </c>
      <c r="G759" s="2"/>
      <c r="J759" s="7" t="str">
        <f t="shared" si="48"/>
        <v>ENTER WEIGHT</v>
      </c>
      <c r="K759" s="7" t="b">
        <f t="shared" si="50"/>
        <v>0</v>
      </c>
      <c r="L759" s="8">
        <f t="shared" si="51"/>
        <v>0</v>
      </c>
    </row>
    <row r="760" spans="6:12" x14ac:dyDescent="0.25">
      <c r="F760" s="1" t="str">
        <f t="shared" si="49"/>
        <v>ENTER WEIGHT</v>
      </c>
      <c r="G760" s="2"/>
      <c r="J760" s="7" t="str">
        <f t="shared" si="48"/>
        <v>ENTER WEIGHT</v>
      </c>
      <c r="K760" s="7" t="b">
        <f t="shared" si="50"/>
        <v>0</v>
      </c>
      <c r="L760" s="8">
        <f t="shared" si="51"/>
        <v>0</v>
      </c>
    </row>
    <row r="761" spans="6:12" x14ac:dyDescent="0.25">
      <c r="F761" s="1" t="str">
        <f t="shared" si="49"/>
        <v>ENTER WEIGHT</v>
      </c>
      <c r="G761" s="2"/>
      <c r="J761" s="7" t="str">
        <f t="shared" si="48"/>
        <v>ENTER WEIGHT</v>
      </c>
      <c r="K761" s="7" t="b">
        <f t="shared" si="50"/>
        <v>0</v>
      </c>
      <c r="L761" s="8">
        <f t="shared" si="51"/>
        <v>0</v>
      </c>
    </row>
    <row r="762" spans="6:12" x14ac:dyDescent="0.25">
      <c r="F762" s="1" t="str">
        <f t="shared" si="49"/>
        <v>ENTER WEIGHT</v>
      </c>
      <c r="G762" s="2"/>
      <c r="J762" s="7" t="str">
        <f t="shared" si="48"/>
        <v>ENTER WEIGHT</v>
      </c>
      <c r="K762" s="7" t="b">
        <f t="shared" si="50"/>
        <v>0</v>
      </c>
      <c r="L762" s="8">
        <f t="shared" si="51"/>
        <v>0</v>
      </c>
    </row>
    <row r="763" spans="6:12" x14ac:dyDescent="0.25">
      <c r="F763" s="1" t="str">
        <f t="shared" si="49"/>
        <v>ENTER WEIGHT</v>
      </c>
      <c r="G763" s="2"/>
      <c r="J763" s="7" t="str">
        <f t="shared" si="48"/>
        <v>ENTER WEIGHT</v>
      </c>
      <c r="K763" s="7" t="b">
        <f t="shared" si="50"/>
        <v>0</v>
      </c>
      <c r="L763" s="8">
        <f t="shared" si="51"/>
        <v>0</v>
      </c>
    </row>
    <row r="764" spans="6:12" x14ac:dyDescent="0.25">
      <c r="F764" s="1" t="str">
        <f t="shared" si="49"/>
        <v>ENTER WEIGHT</v>
      </c>
      <c r="G764" s="2"/>
      <c r="J764" s="7" t="str">
        <f t="shared" si="48"/>
        <v>ENTER WEIGHT</v>
      </c>
      <c r="K764" s="7" t="b">
        <f t="shared" si="50"/>
        <v>0</v>
      </c>
      <c r="L764" s="8">
        <f t="shared" si="51"/>
        <v>0</v>
      </c>
    </row>
    <row r="765" spans="6:12" x14ac:dyDescent="0.25">
      <c r="F765" s="1" t="str">
        <f t="shared" si="49"/>
        <v>ENTER WEIGHT</v>
      </c>
      <c r="G765" s="2"/>
      <c r="J765" s="7" t="str">
        <f t="shared" si="48"/>
        <v>ENTER WEIGHT</v>
      </c>
      <c r="K765" s="7" t="b">
        <f t="shared" si="50"/>
        <v>0</v>
      </c>
      <c r="L765" s="8">
        <f t="shared" si="51"/>
        <v>0</v>
      </c>
    </row>
    <row r="766" spans="6:12" x14ac:dyDescent="0.25">
      <c r="F766" s="1" t="str">
        <f t="shared" si="49"/>
        <v>ENTER WEIGHT</v>
      </c>
      <c r="G766" s="2"/>
      <c r="J766" s="7" t="str">
        <f t="shared" si="48"/>
        <v>ENTER WEIGHT</v>
      </c>
      <c r="K766" s="7" t="b">
        <f t="shared" si="50"/>
        <v>0</v>
      </c>
      <c r="L766" s="8">
        <f t="shared" si="51"/>
        <v>0</v>
      </c>
    </row>
    <row r="767" spans="6:12" x14ac:dyDescent="0.25">
      <c r="F767" s="1" t="str">
        <f t="shared" si="49"/>
        <v>ENTER WEIGHT</v>
      </c>
      <c r="G767" s="2"/>
      <c r="J767" s="7" t="str">
        <f t="shared" si="48"/>
        <v>ENTER WEIGHT</v>
      </c>
      <c r="K767" s="7" t="b">
        <f t="shared" si="50"/>
        <v>0</v>
      </c>
      <c r="L767" s="8">
        <f t="shared" si="51"/>
        <v>0</v>
      </c>
    </row>
    <row r="768" spans="6:12" x14ac:dyDescent="0.25">
      <c r="F768" s="1" t="str">
        <f t="shared" si="49"/>
        <v>ENTER WEIGHT</v>
      </c>
      <c r="G768" s="2"/>
      <c r="J768" s="7" t="str">
        <f t="shared" si="48"/>
        <v>ENTER WEIGHT</v>
      </c>
      <c r="K768" s="7" t="b">
        <f t="shared" si="50"/>
        <v>0</v>
      </c>
      <c r="L768" s="8">
        <f t="shared" si="51"/>
        <v>0</v>
      </c>
    </row>
    <row r="769" spans="6:12" x14ac:dyDescent="0.25">
      <c r="F769" s="1" t="str">
        <f t="shared" si="49"/>
        <v>ENTER WEIGHT</v>
      </c>
      <c r="G769" s="2"/>
      <c r="J769" s="7" t="str">
        <f t="shared" si="48"/>
        <v>ENTER WEIGHT</v>
      </c>
      <c r="K769" s="7" t="b">
        <f t="shared" si="50"/>
        <v>0</v>
      </c>
      <c r="L769" s="8">
        <f t="shared" si="51"/>
        <v>0</v>
      </c>
    </row>
    <row r="770" spans="6:12" x14ac:dyDescent="0.25">
      <c r="F770" s="1" t="str">
        <f t="shared" si="49"/>
        <v>ENTER WEIGHT</v>
      </c>
      <c r="G770" s="2"/>
      <c r="J770" s="7" t="str">
        <f t="shared" si="48"/>
        <v>ENTER WEIGHT</v>
      </c>
      <c r="K770" s="7" t="b">
        <f t="shared" si="50"/>
        <v>0</v>
      </c>
      <c r="L770" s="8">
        <f t="shared" si="51"/>
        <v>0</v>
      </c>
    </row>
    <row r="771" spans="6:12" x14ac:dyDescent="0.25">
      <c r="F771" s="1" t="str">
        <f t="shared" si="49"/>
        <v>ENTER WEIGHT</v>
      </c>
      <c r="G771" s="2"/>
      <c r="J771" s="7" t="str">
        <f t="shared" si="48"/>
        <v>ENTER WEIGHT</v>
      </c>
      <c r="K771" s="7" t="b">
        <f t="shared" si="50"/>
        <v>0</v>
      </c>
      <c r="L771" s="8">
        <f t="shared" si="51"/>
        <v>0</v>
      </c>
    </row>
    <row r="772" spans="6:12" x14ac:dyDescent="0.25">
      <c r="F772" s="1" t="str">
        <f t="shared" si="49"/>
        <v>ENTER WEIGHT</v>
      </c>
      <c r="G772" s="2"/>
      <c r="J772" s="7" t="str">
        <f t="shared" si="48"/>
        <v>ENTER WEIGHT</v>
      </c>
      <c r="K772" s="7" t="b">
        <f t="shared" si="50"/>
        <v>0</v>
      </c>
      <c r="L772" s="8">
        <f t="shared" si="51"/>
        <v>0</v>
      </c>
    </row>
    <row r="773" spans="6:12" x14ac:dyDescent="0.25">
      <c r="F773" s="1" t="str">
        <f t="shared" si="49"/>
        <v>ENTER WEIGHT</v>
      </c>
      <c r="G773" s="2"/>
      <c r="J773" s="7" t="str">
        <f t="shared" si="48"/>
        <v>ENTER WEIGHT</v>
      </c>
      <c r="K773" s="7" t="b">
        <f t="shared" si="50"/>
        <v>0</v>
      </c>
      <c r="L773" s="8">
        <f t="shared" si="51"/>
        <v>0</v>
      </c>
    </row>
    <row r="774" spans="6:12" x14ac:dyDescent="0.25">
      <c r="F774" s="1" t="str">
        <f t="shared" si="49"/>
        <v>ENTER WEIGHT</v>
      </c>
      <c r="G774" s="2"/>
      <c r="J774" s="7" t="str">
        <f t="shared" si="48"/>
        <v>ENTER WEIGHT</v>
      </c>
      <c r="K774" s="7" t="b">
        <f t="shared" si="50"/>
        <v>0</v>
      </c>
      <c r="L774" s="8">
        <f t="shared" si="51"/>
        <v>0</v>
      </c>
    </row>
    <row r="775" spans="6:12" x14ac:dyDescent="0.25">
      <c r="F775" s="1" t="str">
        <f t="shared" si="49"/>
        <v>ENTER WEIGHT</v>
      </c>
      <c r="G775" s="2"/>
      <c r="J775" s="7" t="str">
        <f t="shared" si="48"/>
        <v>ENTER WEIGHT</v>
      </c>
      <c r="K775" s="7" t="b">
        <f t="shared" si="50"/>
        <v>0</v>
      </c>
      <c r="L775" s="8">
        <f t="shared" si="51"/>
        <v>0</v>
      </c>
    </row>
    <row r="776" spans="6:12" x14ac:dyDescent="0.25">
      <c r="F776" s="1" t="str">
        <f t="shared" si="49"/>
        <v>ENTER WEIGHT</v>
      </c>
      <c r="G776" s="2"/>
      <c r="J776" s="7" t="str">
        <f t="shared" si="48"/>
        <v>ENTER WEIGHT</v>
      </c>
      <c r="K776" s="7" t="b">
        <f t="shared" si="50"/>
        <v>0</v>
      </c>
      <c r="L776" s="8">
        <f t="shared" si="51"/>
        <v>0</v>
      </c>
    </row>
    <row r="777" spans="6:12" x14ac:dyDescent="0.25">
      <c r="F777" s="1" t="str">
        <f t="shared" si="49"/>
        <v>ENTER WEIGHT</v>
      </c>
      <c r="G777" s="2"/>
      <c r="J777" s="7" t="str">
        <f t="shared" si="48"/>
        <v>ENTER WEIGHT</v>
      </c>
      <c r="K777" s="7" t="b">
        <f t="shared" si="50"/>
        <v>0</v>
      </c>
      <c r="L777" s="8">
        <f t="shared" si="51"/>
        <v>0</v>
      </c>
    </row>
    <row r="778" spans="6:12" x14ac:dyDescent="0.25">
      <c r="F778" s="1" t="str">
        <f t="shared" si="49"/>
        <v>ENTER WEIGHT</v>
      </c>
      <c r="G778" s="2"/>
      <c r="J778" s="7" t="str">
        <f t="shared" si="48"/>
        <v>ENTER WEIGHT</v>
      </c>
      <c r="K778" s="7" t="b">
        <f t="shared" si="50"/>
        <v>0</v>
      </c>
      <c r="L778" s="8">
        <f t="shared" si="51"/>
        <v>0</v>
      </c>
    </row>
    <row r="779" spans="6:12" x14ac:dyDescent="0.25">
      <c r="F779" s="1" t="str">
        <f t="shared" si="49"/>
        <v>ENTER WEIGHT</v>
      </c>
      <c r="G779" s="2"/>
      <c r="J779" s="7" t="str">
        <f t="shared" si="48"/>
        <v>ENTER WEIGHT</v>
      </c>
      <c r="K779" s="7" t="b">
        <f t="shared" si="50"/>
        <v>0</v>
      </c>
      <c r="L779" s="8">
        <f t="shared" si="51"/>
        <v>0</v>
      </c>
    </row>
    <row r="780" spans="6:12" x14ac:dyDescent="0.25">
      <c r="F780" s="1" t="str">
        <f t="shared" si="49"/>
        <v>ENTER WEIGHT</v>
      </c>
      <c r="G780" s="2"/>
      <c r="J780" s="7" t="str">
        <f t="shared" si="48"/>
        <v>ENTER WEIGHT</v>
      </c>
      <c r="K780" s="7" t="b">
        <f t="shared" si="50"/>
        <v>0</v>
      </c>
      <c r="L780" s="8">
        <f t="shared" si="51"/>
        <v>0</v>
      </c>
    </row>
    <row r="781" spans="6:12" x14ac:dyDescent="0.25">
      <c r="F781" s="1" t="str">
        <f t="shared" si="49"/>
        <v>ENTER WEIGHT</v>
      </c>
      <c r="G781" s="2"/>
      <c r="J781" s="7" t="str">
        <f t="shared" si="48"/>
        <v>ENTER WEIGHT</v>
      </c>
      <c r="K781" s="7" t="b">
        <f t="shared" si="50"/>
        <v>0</v>
      </c>
      <c r="L781" s="8">
        <f t="shared" si="51"/>
        <v>0</v>
      </c>
    </row>
    <row r="782" spans="6:12" x14ac:dyDescent="0.25">
      <c r="F782" s="1" t="str">
        <f t="shared" si="49"/>
        <v>ENTER WEIGHT</v>
      </c>
      <c r="G782" s="2"/>
      <c r="J782" s="7" t="str">
        <f t="shared" si="48"/>
        <v>ENTER WEIGHT</v>
      </c>
      <c r="K782" s="7" t="b">
        <f t="shared" si="50"/>
        <v>0</v>
      </c>
      <c r="L782" s="8">
        <f t="shared" si="51"/>
        <v>0</v>
      </c>
    </row>
    <row r="783" spans="6:12" x14ac:dyDescent="0.25">
      <c r="F783" s="1" t="str">
        <f t="shared" si="49"/>
        <v>ENTER WEIGHT</v>
      </c>
      <c r="G783" s="2"/>
      <c r="J783" s="7" t="str">
        <f t="shared" si="48"/>
        <v>ENTER WEIGHT</v>
      </c>
      <c r="K783" s="7" t="b">
        <f t="shared" si="50"/>
        <v>0</v>
      </c>
      <c r="L783" s="8">
        <f t="shared" si="51"/>
        <v>0</v>
      </c>
    </row>
    <row r="784" spans="6:12" x14ac:dyDescent="0.25">
      <c r="F784" s="1" t="str">
        <f t="shared" si="49"/>
        <v>ENTER WEIGHT</v>
      </c>
      <c r="G784" s="2"/>
      <c r="J784" s="7" t="str">
        <f t="shared" si="48"/>
        <v>ENTER WEIGHT</v>
      </c>
      <c r="K784" s="7" t="b">
        <f t="shared" si="50"/>
        <v>0</v>
      </c>
      <c r="L784" s="8">
        <f t="shared" si="51"/>
        <v>0</v>
      </c>
    </row>
    <row r="785" spans="6:12" x14ac:dyDescent="0.25">
      <c r="F785" s="1" t="str">
        <f t="shared" si="49"/>
        <v>ENTER WEIGHT</v>
      </c>
      <c r="G785" s="2"/>
      <c r="J785" s="7" t="str">
        <f t="shared" si="48"/>
        <v>ENTER WEIGHT</v>
      </c>
      <c r="K785" s="7" t="b">
        <f t="shared" si="50"/>
        <v>0</v>
      </c>
      <c r="L785" s="8">
        <f t="shared" si="51"/>
        <v>0</v>
      </c>
    </row>
    <row r="786" spans="6:12" x14ac:dyDescent="0.25">
      <c r="F786" s="1" t="str">
        <f t="shared" si="49"/>
        <v>ENTER WEIGHT</v>
      </c>
      <c r="G786" s="2"/>
      <c r="J786" s="7" t="str">
        <f t="shared" si="48"/>
        <v>ENTER WEIGHT</v>
      </c>
      <c r="K786" s="7" t="b">
        <f t="shared" si="50"/>
        <v>0</v>
      </c>
      <c r="L786" s="8">
        <f t="shared" si="51"/>
        <v>0</v>
      </c>
    </row>
    <row r="787" spans="6:12" x14ac:dyDescent="0.25">
      <c r="F787" s="1" t="str">
        <f t="shared" si="49"/>
        <v>ENTER WEIGHT</v>
      </c>
      <c r="G787" s="2"/>
      <c r="J787" s="7" t="str">
        <f t="shared" ref="J787:J850" si="52">IF($E787=60.3,14.84,IF($E787=73,18.54,IF($E787=88.9,25.97,IF(AND($E787=114.3, $F787=17.26),25.97,IF(AND($E787=177.8, $F787=34.23),50.76,IF(AND($E787=244.5,$F787=53.57),79.18,"ENTER WEIGHT"))))))</f>
        <v>ENTER WEIGHT</v>
      </c>
      <c r="K787" s="7" t="b">
        <f t="shared" si="50"/>
        <v>0</v>
      </c>
      <c r="L787" s="8">
        <f t="shared" si="51"/>
        <v>0</v>
      </c>
    </row>
    <row r="788" spans="6:12" x14ac:dyDescent="0.25">
      <c r="F788" s="1" t="str">
        <f t="shared" si="49"/>
        <v>ENTER WEIGHT</v>
      </c>
      <c r="G788" s="2"/>
      <c r="J788" s="7" t="str">
        <f t="shared" si="52"/>
        <v>ENTER WEIGHT</v>
      </c>
      <c r="K788" s="7" t="b">
        <f t="shared" si="50"/>
        <v>0</v>
      </c>
      <c r="L788" s="8">
        <f t="shared" si="51"/>
        <v>0</v>
      </c>
    </row>
    <row r="789" spans="6:12" x14ac:dyDescent="0.25">
      <c r="F789" s="1" t="str">
        <f t="shared" si="49"/>
        <v>ENTER WEIGHT</v>
      </c>
      <c r="G789" s="2"/>
      <c r="J789" s="7" t="str">
        <f t="shared" si="52"/>
        <v>ENTER WEIGHT</v>
      </c>
      <c r="K789" s="7" t="b">
        <f t="shared" si="50"/>
        <v>0</v>
      </c>
      <c r="L789" s="8">
        <f t="shared" si="51"/>
        <v>0</v>
      </c>
    </row>
    <row r="790" spans="6:12" x14ac:dyDescent="0.25">
      <c r="F790" s="1" t="str">
        <f t="shared" si="49"/>
        <v>ENTER WEIGHT</v>
      </c>
      <c r="G790" s="2"/>
      <c r="J790" s="7" t="str">
        <f t="shared" si="52"/>
        <v>ENTER WEIGHT</v>
      </c>
      <c r="K790" s="7" t="b">
        <f t="shared" si="50"/>
        <v>0</v>
      </c>
      <c r="L790" s="8">
        <f t="shared" si="51"/>
        <v>0</v>
      </c>
    </row>
    <row r="791" spans="6:12" x14ac:dyDescent="0.25">
      <c r="F791" s="1" t="str">
        <f t="shared" si="49"/>
        <v>ENTER WEIGHT</v>
      </c>
      <c r="G791" s="2"/>
      <c r="J791" s="7" t="str">
        <f t="shared" si="52"/>
        <v>ENTER WEIGHT</v>
      </c>
      <c r="K791" s="7" t="b">
        <f t="shared" si="50"/>
        <v>0</v>
      </c>
      <c r="L791" s="8">
        <f t="shared" si="51"/>
        <v>0</v>
      </c>
    </row>
    <row r="792" spans="6:12" x14ac:dyDescent="0.25">
      <c r="F792" s="1" t="str">
        <f t="shared" si="49"/>
        <v>ENTER WEIGHT</v>
      </c>
      <c r="G792" s="2"/>
      <c r="J792" s="7" t="str">
        <f t="shared" si="52"/>
        <v>ENTER WEIGHT</v>
      </c>
      <c r="K792" s="7" t="b">
        <f t="shared" si="50"/>
        <v>0</v>
      </c>
      <c r="L792" s="8">
        <f t="shared" si="51"/>
        <v>0</v>
      </c>
    </row>
    <row r="793" spans="6:12" x14ac:dyDescent="0.25">
      <c r="F793" s="1" t="str">
        <f t="shared" si="49"/>
        <v>ENTER WEIGHT</v>
      </c>
      <c r="G793" s="2"/>
      <c r="J793" s="7" t="str">
        <f t="shared" si="52"/>
        <v>ENTER WEIGHT</v>
      </c>
      <c r="K793" s="7" t="b">
        <f t="shared" si="50"/>
        <v>0</v>
      </c>
      <c r="L793" s="8">
        <f t="shared" si="51"/>
        <v>0</v>
      </c>
    </row>
    <row r="794" spans="6:12" x14ac:dyDescent="0.25">
      <c r="F794" s="1" t="str">
        <f t="shared" si="49"/>
        <v>ENTER WEIGHT</v>
      </c>
      <c r="G794" s="2"/>
      <c r="J794" s="7" t="str">
        <f t="shared" si="52"/>
        <v>ENTER WEIGHT</v>
      </c>
      <c r="K794" s="7" t="b">
        <f t="shared" si="50"/>
        <v>0</v>
      </c>
      <c r="L794" s="8">
        <f t="shared" si="51"/>
        <v>0</v>
      </c>
    </row>
    <row r="795" spans="6:12" x14ac:dyDescent="0.25">
      <c r="F795" s="1" t="str">
        <f t="shared" si="49"/>
        <v>ENTER WEIGHT</v>
      </c>
      <c r="G795" s="2"/>
      <c r="J795" s="7" t="str">
        <f t="shared" si="52"/>
        <v>ENTER WEIGHT</v>
      </c>
      <c r="K795" s="7" t="b">
        <f t="shared" si="50"/>
        <v>0</v>
      </c>
      <c r="L795" s="8">
        <f t="shared" si="51"/>
        <v>0</v>
      </c>
    </row>
    <row r="796" spans="6:12" x14ac:dyDescent="0.25">
      <c r="F796" s="1" t="str">
        <f t="shared" si="49"/>
        <v>ENTER WEIGHT</v>
      </c>
      <c r="G796" s="2"/>
      <c r="J796" s="7" t="str">
        <f t="shared" si="52"/>
        <v>ENTER WEIGHT</v>
      </c>
      <c r="K796" s="7" t="b">
        <f t="shared" si="50"/>
        <v>0</v>
      </c>
      <c r="L796" s="8">
        <f t="shared" si="51"/>
        <v>0</v>
      </c>
    </row>
    <row r="797" spans="6:12" x14ac:dyDescent="0.25">
      <c r="F797" s="1" t="str">
        <f t="shared" si="49"/>
        <v>ENTER WEIGHT</v>
      </c>
      <c r="G797" s="2"/>
      <c r="J797" s="7" t="str">
        <f t="shared" si="52"/>
        <v>ENTER WEIGHT</v>
      </c>
      <c r="K797" s="7" t="b">
        <f t="shared" si="50"/>
        <v>0</v>
      </c>
      <c r="L797" s="8">
        <f t="shared" si="51"/>
        <v>0</v>
      </c>
    </row>
    <row r="798" spans="6:12" x14ac:dyDescent="0.25">
      <c r="F798" s="1" t="str">
        <f t="shared" si="49"/>
        <v>ENTER WEIGHT</v>
      </c>
      <c r="G798" s="2"/>
      <c r="J798" s="7" t="str">
        <f t="shared" si="52"/>
        <v>ENTER WEIGHT</v>
      </c>
      <c r="K798" s="7" t="b">
        <f t="shared" si="50"/>
        <v>0</v>
      </c>
      <c r="L798" s="8">
        <f t="shared" si="51"/>
        <v>0</v>
      </c>
    </row>
    <row r="799" spans="6:12" x14ac:dyDescent="0.25">
      <c r="F799" s="1" t="str">
        <f t="shared" si="49"/>
        <v>ENTER WEIGHT</v>
      </c>
      <c r="G799" s="2"/>
      <c r="J799" s="7" t="str">
        <f t="shared" si="52"/>
        <v>ENTER WEIGHT</v>
      </c>
      <c r="K799" s="7" t="b">
        <f t="shared" si="50"/>
        <v>0</v>
      </c>
      <c r="L799" s="8">
        <f t="shared" si="51"/>
        <v>0</v>
      </c>
    </row>
    <row r="800" spans="6:12" x14ac:dyDescent="0.25">
      <c r="F800" s="1" t="str">
        <f t="shared" si="49"/>
        <v>ENTER WEIGHT</v>
      </c>
      <c r="G800" s="2"/>
      <c r="J800" s="7" t="str">
        <f t="shared" si="52"/>
        <v>ENTER WEIGHT</v>
      </c>
      <c r="K800" s="7" t="b">
        <f t="shared" si="50"/>
        <v>0</v>
      </c>
      <c r="L800" s="8">
        <f t="shared" si="51"/>
        <v>0</v>
      </c>
    </row>
    <row r="801" spans="6:12" x14ac:dyDescent="0.25">
      <c r="F801" s="1" t="str">
        <f t="shared" ref="F801:F864" si="53">IF($E801=60.3,6.99,IF($E801=73,9.67,IF($E801=88.9,13.84,IF($E801=114.3,17.26,IF($E801=177.8,34.23,IF($E801=244.5,53.57,"ENTER WEIGHT"))))))</f>
        <v>ENTER WEIGHT</v>
      </c>
      <c r="G801" s="2"/>
      <c r="J801" s="7" t="str">
        <f t="shared" si="52"/>
        <v>ENTER WEIGHT</v>
      </c>
      <c r="K801" s="7" t="b">
        <f t="shared" si="50"/>
        <v>0</v>
      </c>
      <c r="L801" s="8">
        <f t="shared" si="51"/>
        <v>0</v>
      </c>
    </row>
    <row r="802" spans="6:12" x14ac:dyDescent="0.25">
      <c r="F802" s="1" t="str">
        <f t="shared" si="53"/>
        <v>ENTER WEIGHT</v>
      </c>
      <c r="G802" s="2"/>
      <c r="J802" s="7" t="str">
        <f t="shared" si="52"/>
        <v>ENTER WEIGHT</v>
      </c>
      <c r="K802" s="7" t="b">
        <f t="shared" si="50"/>
        <v>0</v>
      </c>
      <c r="L802" s="8">
        <f t="shared" si="51"/>
        <v>0</v>
      </c>
    </row>
    <row r="803" spans="6:12" x14ac:dyDescent="0.25">
      <c r="F803" s="1" t="str">
        <f t="shared" si="53"/>
        <v>ENTER WEIGHT</v>
      </c>
      <c r="G803" s="2"/>
      <c r="J803" s="7" t="str">
        <f t="shared" si="52"/>
        <v>ENTER WEIGHT</v>
      </c>
      <c r="K803" s="7" t="b">
        <f t="shared" si="50"/>
        <v>0</v>
      </c>
      <c r="L803" s="8">
        <f t="shared" si="51"/>
        <v>0</v>
      </c>
    </row>
    <row r="804" spans="6:12" x14ac:dyDescent="0.25">
      <c r="F804" s="1" t="str">
        <f t="shared" si="53"/>
        <v>ENTER WEIGHT</v>
      </c>
      <c r="G804" s="2"/>
      <c r="J804" s="7" t="str">
        <f t="shared" si="52"/>
        <v>ENTER WEIGHT</v>
      </c>
      <c r="K804" s="7" t="b">
        <f t="shared" si="50"/>
        <v>0</v>
      </c>
      <c r="L804" s="8">
        <f t="shared" si="51"/>
        <v>0</v>
      </c>
    </row>
    <row r="805" spans="6:12" x14ac:dyDescent="0.25">
      <c r="F805" s="1" t="str">
        <f t="shared" si="53"/>
        <v>ENTER WEIGHT</v>
      </c>
      <c r="G805" s="2"/>
      <c r="J805" s="7" t="str">
        <f t="shared" si="52"/>
        <v>ENTER WEIGHT</v>
      </c>
      <c r="K805" s="7" t="b">
        <f t="shared" si="50"/>
        <v>0</v>
      </c>
      <c r="L805" s="8">
        <f t="shared" si="51"/>
        <v>0</v>
      </c>
    </row>
    <row r="806" spans="6:12" x14ac:dyDescent="0.25">
      <c r="F806" s="1" t="str">
        <f t="shared" si="53"/>
        <v>ENTER WEIGHT</v>
      </c>
      <c r="G806" s="2"/>
      <c r="J806" s="7" t="str">
        <f t="shared" si="52"/>
        <v>ENTER WEIGHT</v>
      </c>
      <c r="K806" s="7" t="b">
        <f t="shared" si="50"/>
        <v>0</v>
      </c>
      <c r="L806" s="8">
        <f t="shared" si="51"/>
        <v>0</v>
      </c>
    </row>
    <row r="807" spans="6:12" x14ac:dyDescent="0.25">
      <c r="F807" s="1" t="str">
        <f t="shared" si="53"/>
        <v>ENTER WEIGHT</v>
      </c>
      <c r="G807" s="2"/>
      <c r="J807" s="7" t="str">
        <f t="shared" si="52"/>
        <v>ENTER WEIGHT</v>
      </c>
      <c r="K807" s="7" t="b">
        <f t="shared" si="50"/>
        <v>0</v>
      </c>
      <c r="L807" s="8">
        <f t="shared" si="51"/>
        <v>0</v>
      </c>
    </row>
    <row r="808" spans="6:12" x14ac:dyDescent="0.25">
      <c r="F808" s="1" t="str">
        <f t="shared" si="53"/>
        <v>ENTER WEIGHT</v>
      </c>
      <c r="G808" s="2"/>
      <c r="J808" s="7" t="str">
        <f t="shared" si="52"/>
        <v>ENTER WEIGHT</v>
      </c>
      <c r="K808" s="7" t="b">
        <f t="shared" ref="K808:K871" si="54">IF(M808="NEW",J808*1,IF(M808="YELLOW",J808*0.75,IF(M808="BLUE",J808*0.5)))</f>
        <v>0</v>
      </c>
      <c r="L808" s="8">
        <f t="shared" ref="L808:L871" si="55">I808*K808</f>
        <v>0</v>
      </c>
    </row>
    <row r="809" spans="6:12" x14ac:dyDescent="0.25">
      <c r="F809" s="1" t="str">
        <f t="shared" si="53"/>
        <v>ENTER WEIGHT</v>
      </c>
      <c r="G809" s="2"/>
      <c r="J809" s="7" t="str">
        <f t="shared" si="52"/>
        <v>ENTER WEIGHT</v>
      </c>
      <c r="K809" s="7" t="b">
        <f t="shared" si="54"/>
        <v>0</v>
      </c>
      <c r="L809" s="8">
        <f t="shared" si="55"/>
        <v>0</v>
      </c>
    </row>
    <row r="810" spans="6:12" x14ac:dyDescent="0.25">
      <c r="F810" s="1" t="str">
        <f t="shared" si="53"/>
        <v>ENTER WEIGHT</v>
      </c>
      <c r="G810" s="2"/>
      <c r="J810" s="7" t="str">
        <f t="shared" si="52"/>
        <v>ENTER WEIGHT</v>
      </c>
      <c r="K810" s="7" t="b">
        <f t="shared" si="54"/>
        <v>0</v>
      </c>
      <c r="L810" s="8">
        <f t="shared" si="55"/>
        <v>0</v>
      </c>
    </row>
    <row r="811" spans="6:12" x14ac:dyDescent="0.25">
      <c r="F811" s="1" t="str">
        <f t="shared" si="53"/>
        <v>ENTER WEIGHT</v>
      </c>
      <c r="G811" s="2"/>
      <c r="J811" s="7" t="str">
        <f t="shared" si="52"/>
        <v>ENTER WEIGHT</v>
      </c>
      <c r="K811" s="7" t="b">
        <f t="shared" si="54"/>
        <v>0</v>
      </c>
      <c r="L811" s="8">
        <f t="shared" si="55"/>
        <v>0</v>
      </c>
    </row>
    <row r="812" spans="6:12" x14ac:dyDescent="0.25">
      <c r="F812" s="1" t="str">
        <f t="shared" si="53"/>
        <v>ENTER WEIGHT</v>
      </c>
      <c r="G812" s="2"/>
      <c r="J812" s="7" t="str">
        <f t="shared" si="52"/>
        <v>ENTER WEIGHT</v>
      </c>
      <c r="K812" s="7" t="b">
        <f t="shared" si="54"/>
        <v>0</v>
      </c>
      <c r="L812" s="8">
        <f t="shared" si="55"/>
        <v>0</v>
      </c>
    </row>
    <row r="813" spans="6:12" x14ac:dyDescent="0.25">
      <c r="F813" s="1" t="str">
        <f t="shared" si="53"/>
        <v>ENTER WEIGHT</v>
      </c>
      <c r="G813" s="2"/>
      <c r="J813" s="7" t="str">
        <f t="shared" si="52"/>
        <v>ENTER WEIGHT</v>
      </c>
      <c r="K813" s="7" t="b">
        <f t="shared" si="54"/>
        <v>0</v>
      </c>
      <c r="L813" s="8">
        <f t="shared" si="55"/>
        <v>0</v>
      </c>
    </row>
    <row r="814" spans="6:12" x14ac:dyDescent="0.25">
      <c r="F814" s="1" t="str">
        <f t="shared" si="53"/>
        <v>ENTER WEIGHT</v>
      </c>
      <c r="G814" s="2"/>
      <c r="J814" s="7" t="str">
        <f t="shared" si="52"/>
        <v>ENTER WEIGHT</v>
      </c>
      <c r="K814" s="7" t="b">
        <f t="shared" si="54"/>
        <v>0</v>
      </c>
      <c r="L814" s="8">
        <f t="shared" si="55"/>
        <v>0</v>
      </c>
    </row>
    <row r="815" spans="6:12" x14ac:dyDescent="0.25">
      <c r="F815" s="1" t="str">
        <f t="shared" si="53"/>
        <v>ENTER WEIGHT</v>
      </c>
      <c r="G815" s="2"/>
      <c r="J815" s="7" t="str">
        <f t="shared" si="52"/>
        <v>ENTER WEIGHT</v>
      </c>
      <c r="K815" s="7" t="b">
        <f t="shared" si="54"/>
        <v>0</v>
      </c>
      <c r="L815" s="8">
        <f t="shared" si="55"/>
        <v>0</v>
      </c>
    </row>
    <row r="816" spans="6:12" x14ac:dyDescent="0.25">
      <c r="F816" s="1" t="str">
        <f t="shared" si="53"/>
        <v>ENTER WEIGHT</v>
      </c>
      <c r="G816" s="2"/>
      <c r="J816" s="7" t="str">
        <f t="shared" si="52"/>
        <v>ENTER WEIGHT</v>
      </c>
      <c r="K816" s="7" t="b">
        <f t="shared" si="54"/>
        <v>0</v>
      </c>
      <c r="L816" s="8">
        <f t="shared" si="55"/>
        <v>0</v>
      </c>
    </row>
    <row r="817" spans="6:12" x14ac:dyDescent="0.25">
      <c r="F817" s="1" t="str">
        <f t="shared" si="53"/>
        <v>ENTER WEIGHT</v>
      </c>
      <c r="G817" s="2"/>
      <c r="J817" s="7" t="str">
        <f t="shared" si="52"/>
        <v>ENTER WEIGHT</v>
      </c>
      <c r="K817" s="7" t="b">
        <f t="shared" si="54"/>
        <v>0</v>
      </c>
      <c r="L817" s="8">
        <f t="shared" si="55"/>
        <v>0</v>
      </c>
    </row>
    <row r="818" spans="6:12" x14ac:dyDescent="0.25">
      <c r="F818" s="1" t="str">
        <f t="shared" si="53"/>
        <v>ENTER WEIGHT</v>
      </c>
      <c r="G818" s="2"/>
      <c r="J818" s="7" t="str">
        <f t="shared" si="52"/>
        <v>ENTER WEIGHT</v>
      </c>
      <c r="K818" s="7" t="b">
        <f t="shared" si="54"/>
        <v>0</v>
      </c>
      <c r="L818" s="8">
        <f t="shared" si="55"/>
        <v>0</v>
      </c>
    </row>
    <row r="819" spans="6:12" x14ac:dyDescent="0.25">
      <c r="F819" s="1" t="str">
        <f t="shared" si="53"/>
        <v>ENTER WEIGHT</v>
      </c>
      <c r="G819" s="2"/>
      <c r="J819" s="7" t="str">
        <f t="shared" si="52"/>
        <v>ENTER WEIGHT</v>
      </c>
      <c r="K819" s="7" t="b">
        <f t="shared" si="54"/>
        <v>0</v>
      </c>
      <c r="L819" s="8">
        <f t="shared" si="55"/>
        <v>0</v>
      </c>
    </row>
    <row r="820" spans="6:12" x14ac:dyDescent="0.25">
      <c r="F820" s="1" t="str">
        <f t="shared" si="53"/>
        <v>ENTER WEIGHT</v>
      </c>
      <c r="G820" s="2"/>
      <c r="J820" s="7" t="str">
        <f t="shared" si="52"/>
        <v>ENTER WEIGHT</v>
      </c>
      <c r="K820" s="7" t="b">
        <f t="shared" si="54"/>
        <v>0</v>
      </c>
      <c r="L820" s="8">
        <f t="shared" si="55"/>
        <v>0</v>
      </c>
    </row>
    <row r="821" spans="6:12" x14ac:dyDescent="0.25">
      <c r="F821" s="1" t="str">
        <f t="shared" si="53"/>
        <v>ENTER WEIGHT</v>
      </c>
      <c r="G821" s="2"/>
      <c r="J821" s="7" t="str">
        <f t="shared" si="52"/>
        <v>ENTER WEIGHT</v>
      </c>
      <c r="K821" s="7" t="b">
        <f t="shared" si="54"/>
        <v>0</v>
      </c>
      <c r="L821" s="8">
        <f t="shared" si="55"/>
        <v>0</v>
      </c>
    </row>
    <row r="822" spans="6:12" x14ac:dyDescent="0.25">
      <c r="F822" s="1" t="str">
        <f t="shared" si="53"/>
        <v>ENTER WEIGHT</v>
      </c>
      <c r="G822" s="2"/>
      <c r="J822" s="7" t="str">
        <f t="shared" si="52"/>
        <v>ENTER WEIGHT</v>
      </c>
      <c r="K822" s="7" t="b">
        <f t="shared" si="54"/>
        <v>0</v>
      </c>
      <c r="L822" s="8">
        <f t="shared" si="55"/>
        <v>0</v>
      </c>
    </row>
    <row r="823" spans="6:12" x14ac:dyDescent="0.25">
      <c r="F823" s="1" t="str">
        <f t="shared" si="53"/>
        <v>ENTER WEIGHT</v>
      </c>
      <c r="G823" s="2"/>
      <c r="J823" s="7" t="str">
        <f t="shared" si="52"/>
        <v>ENTER WEIGHT</v>
      </c>
      <c r="K823" s="7" t="b">
        <f t="shared" si="54"/>
        <v>0</v>
      </c>
      <c r="L823" s="8">
        <f t="shared" si="55"/>
        <v>0</v>
      </c>
    </row>
    <row r="824" spans="6:12" x14ac:dyDescent="0.25">
      <c r="F824" s="1" t="str">
        <f t="shared" si="53"/>
        <v>ENTER WEIGHT</v>
      </c>
      <c r="G824" s="2"/>
      <c r="J824" s="7" t="str">
        <f t="shared" si="52"/>
        <v>ENTER WEIGHT</v>
      </c>
      <c r="K824" s="7" t="b">
        <f t="shared" si="54"/>
        <v>0</v>
      </c>
      <c r="L824" s="8">
        <f t="shared" si="55"/>
        <v>0</v>
      </c>
    </row>
    <row r="825" spans="6:12" x14ac:dyDescent="0.25">
      <c r="F825" s="1" t="str">
        <f t="shared" si="53"/>
        <v>ENTER WEIGHT</v>
      </c>
      <c r="G825" s="2"/>
      <c r="J825" s="7" t="str">
        <f t="shared" si="52"/>
        <v>ENTER WEIGHT</v>
      </c>
      <c r="K825" s="7" t="b">
        <f t="shared" si="54"/>
        <v>0</v>
      </c>
      <c r="L825" s="8">
        <f t="shared" si="55"/>
        <v>0</v>
      </c>
    </row>
    <row r="826" spans="6:12" x14ac:dyDescent="0.25">
      <c r="F826" s="1" t="str">
        <f t="shared" si="53"/>
        <v>ENTER WEIGHT</v>
      </c>
      <c r="G826" s="2"/>
      <c r="J826" s="7" t="str">
        <f t="shared" si="52"/>
        <v>ENTER WEIGHT</v>
      </c>
      <c r="K826" s="7" t="b">
        <f t="shared" si="54"/>
        <v>0</v>
      </c>
      <c r="L826" s="8">
        <f t="shared" si="55"/>
        <v>0</v>
      </c>
    </row>
    <row r="827" spans="6:12" x14ac:dyDescent="0.25">
      <c r="F827" s="1" t="str">
        <f t="shared" si="53"/>
        <v>ENTER WEIGHT</v>
      </c>
      <c r="G827" s="2"/>
      <c r="J827" s="7" t="str">
        <f t="shared" si="52"/>
        <v>ENTER WEIGHT</v>
      </c>
      <c r="K827" s="7" t="b">
        <f t="shared" si="54"/>
        <v>0</v>
      </c>
      <c r="L827" s="8">
        <f t="shared" si="55"/>
        <v>0</v>
      </c>
    </row>
    <row r="828" spans="6:12" x14ac:dyDescent="0.25">
      <c r="F828" s="1" t="str">
        <f t="shared" si="53"/>
        <v>ENTER WEIGHT</v>
      </c>
      <c r="G828" s="2"/>
      <c r="J828" s="7" t="str">
        <f t="shared" si="52"/>
        <v>ENTER WEIGHT</v>
      </c>
      <c r="K828" s="7" t="b">
        <f t="shared" si="54"/>
        <v>0</v>
      </c>
      <c r="L828" s="8">
        <f t="shared" si="55"/>
        <v>0</v>
      </c>
    </row>
    <row r="829" spans="6:12" x14ac:dyDescent="0.25">
      <c r="F829" s="1" t="str">
        <f t="shared" si="53"/>
        <v>ENTER WEIGHT</v>
      </c>
      <c r="G829" s="2"/>
      <c r="J829" s="7" t="str">
        <f t="shared" si="52"/>
        <v>ENTER WEIGHT</v>
      </c>
      <c r="K829" s="7" t="b">
        <f t="shared" si="54"/>
        <v>0</v>
      </c>
      <c r="L829" s="8">
        <f t="shared" si="55"/>
        <v>0</v>
      </c>
    </row>
    <row r="830" spans="6:12" x14ac:dyDescent="0.25">
      <c r="F830" s="1" t="str">
        <f t="shared" si="53"/>
        <v>ENTER WEIGHT</v>
      </c>
      <c r="G830" s="2"/>
      <c r="J830" s="7" t="str">
        <f t="shared" si="52"/>
        <v>ENTER WEIGHT</v>
      </c>
      <c r="K830" s="7" t="b">
        <f t="shared" si="54"/>
        <v>0</v>
      </c>
      <c r="L830" s="8">
        <f t="shared" si="55"/>
        <v>0</v>
      </c>
    </row>
    <row r="831" spans="6:12" x14ac:dyDescent="0.25">
      <c r="F831" s="1" t="str">
        <f t="shared" si="53"/>
        <v>ENTER WEIGHT</v>
      </c>
      <c r="G831" s="2"/>
      <c r="J831" s="7" t="str">
        <f t="shared" si="52"/>
        <v>ENTER WEIGHT</v>
      </c>
      <c r="K831" s="7" t="b">
        <f t="shared" si="54"/>
        <v>0</v>
      </c>
      <c r="L831" s="8">
        <f t="shared" si="55"/>
        <v>0</v>
      </c>
    </row>
    <row r="832" spans="6:12" x14ac:dyDescent="0.25">
      <c r="F832" s="1" t="str">
        <f t="shared" si="53"/>
        <v>ENTER WEIGHT</v>
      </c>
      <c r="G832" s="2"/>
      <c r="J832" s="7" t="str">
        <f t="shared" si="52"/>
        <v>ENTER WEIGHT</v>
      </c>
      <c r="K832" s="7" t="b">
        <f t="shared" si="54"/>
        <v>0</v>
      </c>
      <c r="L832" s="8">
        <f t="shared" si="55"/>
        <v>0</v>
      </c>
    </row>
    <row r="833" spans="6:12" x14ac:dyDescent="0.25">
      <c r="F833" s="1" t="str">
        <f t="shared" si="53"/>
        <v>ENTER WEIGHT</v>
      </c>
      <c r="G833" s="2"/>
      <c r="J833" s="7" t="str">
        <f t="shared" si="52"/>
        <v>ENTER WEIGHT</v>
      </c>
      <c r="K833" s="7" t="b">
        <f t="shared" si="54"/>
        <v>0</v>
      </c>
      <c r="L833" s="8">
        <f t="shared" si="55"/>
        <v>0</v>
      </c>
    </row>
    <row r="834" spans="6:12" x14ac:dyDescent="0.25">
      <c r="F834" s="1" t="str">
        <f t="shared" si="53"/>
        <v>ENTER WEIGHT</v>
      </c>
      <c r="G834" s="2"/>
      <c r="J834" s="7" t="str">
        <f t="shared" si="52"/>
        <v>ENTER WEIGHT</v>
      </c>
      <c r="K834" s="7" t="b">
        <f t="shared" si="54"/>
        <v>0</v>
      </c>
      <c r="L834" s="8">
        <f t="shared" si="55"/>
        <v>0</v>
      </c>
    </row>
    <row r="835" spans="6:12" x14ac:dyDescent="0.25">
      <c r="F835" s="1" t="str">
        <f t="shared" si="53"/>
        <v>ENTER WEIGHT</v>
      </c>
      <c r="G835" s="2"/>
      <c r="J835" s="7" t="str">
        <f t="shared" si="52"/>
        <v>ENTER WEIGHT</v>
      </c>
      <c r="K835" s="7" t="b">
        <f t="shared" si="54"/>
        <v>0</v>
      </c>
      <c r="L835" s="8">
        <f t="shared" si="55"/>
        <v>0</v>
      </c>
    </row>
    <row r="836" spans="6:12" x14ac:dyDescent="0.25">
      <c r="F836" s="1" t="str">
        <f t="shared" si="53"/>
        <v>ENTER WEIGHT</v>
      </c>
      <c r="G836" s="2"/>
      <c r="J836" s="7" t="str">
        <f t="shared" si="52"/>
        <v>ENTER WEIGHT</v>
      </c>
      <c r="K836" s="7" t="b">
        <f t="shared" si="54"/>
        <v>0</v>
      </c>
      <c r="L836" s="8">
        <f t="shared" si="55"/>
        <v>0</v>
      </c>
    </row>
    <row r="837" spans="6:12" x14ac:dyDescent="0.25">
      <c r="F837" s="1" t="str">
        <f t="shared" si="53"/>
        <v>ENTER WEIGHT</v>
      </c>
      <c r="G837" s="2"/>
      <c r="J837" s="7" t="str">
        <f t="shared" si="52"/>
        <v>ENTER WEIGHT</v>
      </c>
      <c r="K837" s="7" t="b">
        <f t="shared" si="54"/>
        <v>0</v>
      </c>
      <c r="L837" s="8">
        <f t="shared" si="55"/>
        <v>0</v>
      </c>
    </row>
    <row r="838" spans="6:12" x14ac:dyDescent="0.25">
      <c r="F838" s="1" t="str">
        <f t="shared" si="53"/>
        <v>ENTER WEIGHT</v>
      </c>
      <c r="G838" s="2"/>
      <c r="J838" s="7" t="str">
        <f t="shared" si="52"/>
        <v>ENTER WEIGHT</v>
      </c>
      <c r="K838" s="7" t="b">
        <f t="shared" si="54"/>
        <v>0</v>
      </c>
      <c r="L838" s="8">
        <f t="shared" si="55"/>
        <v>0</v>
      </c>
    </row>
    <row r="839" spans="6:12" x14ac:dyDescent="0.25">
      <c r="F839" s="1" t="str">
        <f t="shared" si="53"/>
        <v>ENTER WEIGHT</v>
      </c>
      <c r="G839" s="2"/>
      <c r="J839" s="7" t="str">
        <f t="shared" si="52"/>
        <v>ENTER WEIGHT</v>
      </c>
      <c r="K839" s="7" t="b">
        <f t="shared" si="54"/>
        <v>0</v>
      </c>
      <c r="L839" s="8">
        <f t="shared" si="55"/>
        <v>0</v>
      </c>
    </row>
    <row r="840" spans="6:12" x14ac:dyDescent="0.25">
      <c r="F840" s="1" t="str">
        <f t="shared" si="53"/>
        <v>ENTER WEIGHT</v>
      </c>
      <c r="G840" s="2"/>
      <c r="J840" s="7" t="str">
        <f t="shared" si="52"/>
        <v>ENTER WEIGHT</v>
      </c>
      <c r="K840" s="7" t="b">
        <f t="shared" si="54"/>
        <v>0</v>
      </c>
      <c r="L840" s="8">
        <f t="shared" si="55"/>
        <v>0</v>
      </c>
    </row>
    <row r="841" spans="6:12" x14ac:dyDescent="0.25">
      <c r="F841" s="1" t="str">
        <f t="shared" si="53"/>
        <v>ENTER WEIGHT</v>
      </c>
      <c r="G841" s="2"/>
      <c r="J841" s="7" t="str">
        <f t="shared" si="52"/>
        <v>ENTER WEIGHT</v>
      </c>
      <c r="K841" s="7" t="b">
        <f t="shared" si="54"/>
        <v>0</v>
      </c>
      <c r="L841" s="8">
        <f t="shared" si="55"/>
        <v>0</v>
      </c>
    </row>
    <row r="842" spans="6:12" x14ac:dyDescent="0.25">
      <c r="F842" s="1" t="str">
        <f t="shared" si="53"/>
        <v>ENTER WEIGHT</v>
      </c>
      <c r="G842" s="2"/>
      <c r="J842" s="7" t="str">
        <f t="shared" si="52"/>
        <v>ENTER WEIGHT</v>
      </c>
      <c r="K842" s="7" t="b">
        <f t="shared" si="54"/>
        <v>0</v>
      </c>
      <c r="L842" s="8">
        <f t="shared" si="55"/>
        <v>0</v>
      </c>
    </row>
    <row r="843" spans="6:12" x14ac:dyDescent="0.25">
      <c r="F843" s="1" t="str">
        <f t="shared" si="53"/>
        <v>ENTER WEIGHT</v>
      </c>
      <c r="G843" s="2"/>
      <c r="J843" s="7" t="str">
        <f t="shared" si="52"/>
        <v>ENTER WEIGHT</v>
      </c>
      <c r="K843" s="7" t="b">
        <f t="shared" si="54"/>
        <v>0</v>
      </c>
      <c r="L843" s="8">
        <f t="shared" si="55"/>
        <v>0</v>
      </c>
    </row>
    <row r="844" spans="6:12" x14ac:dyDescent="0.25">
      <c r="F844" s="1" t="str">
        <f t="shared" si="53"/>
        <v>ENTER WEIGHT</v>
      </c>
      <c r="G844" s="2"/>
      <c r="J844" s="7" t="str">
        <f t="shared" si="52"/>
        <v>ENTER WEIGHT</v>
      </c>
      <c r="K844" s="7" t="b">
        <f t="shared" si="54"/>
        <v>0</v>
      </c>
      <c r="L844" s="8">
        <f t="shared" si="55"/>
        <v>0</v>
      </c>
    </row>
    <row r="845" spans="6:12" x14ac:dyDescent="0.25">
      <c r="F845" s="1" t="str">
        <f t="shared" si="53"/>
        <v>ENTER WEIGHT</v>
      </c>
      <c r="G845" s="2"/>
      <c r="J845" s="7" t="str">
        <f t="shared" si="52"/>
        <v>ENTER WEIGHT</v>
      </c>
      <c r="K845" s="7" t="b">
        <f t="shared" si="54"/>
        <v>0</v>
      </c>
      <c r="L845" s="8">
        <f t="shared" si="55"/>
        <v>0</v>
      </c>
    </row>
    <row r="846" spans="6:12" x14ac:dyDescent="0.25">
      <c r="F846" s="1" t="str">
        <f t="shared" si="53"/>
        <v>ENTER WEIGHT</v>
      </c>
      <c r="G846" s="2"/>
      <c r="J846" s="7" t="str">
        <f t="shared" si="52"/>
        <v>ENTER WEIGHT</v>
      </c>
      <c r="K846" s="7" t="b">
        <f t="shared" si="54"/>
        <v>0</v>
      </c>
      <c r="L846" s="8">
        <f t="shared" si="55"/>
        <v>0</v>
      </c>
    </row>
    <row r="847" spans="6:12" x14ac:dyDescent="0.25">
      <c r="F847" s="1" t="str">
        <f t="shared" si="53"/>
        <v>ENTER WEIGHT</v>
      </c>
      <c r="G847" s="2"/>
      <c r="J847" s="7" t="str">
        <f t="shared" si="52"/>
        <v>ENTER WEIGHT</v>
      </c>
      <c r="K847" s="7" t="b">
        <f t="shared" si="54"/>
        <v>0</v>
      </c>
      <c r="L847" s="8">
        <f t="shared" si="55"/>
        <v>0</v>
      </c>
    </row>
    <row r="848" spans="6:12" x14ac:dyDescent="0.25">
      <c r="F848" s="1" t="str">
        <f t="shared" si="53"/>
        <v>ENTER WEIGHT</v>
      </c>
      <c r="G848" s="2"/>
      <c r="J848" s="7" t="str">
        <f t="shared" si="52"/>
        <v>ENTER WEIGHT</v>
      </c>
      <c r="K848" s="7" t="b">
        <f t="shared" si="54"/>
        <v>0</v>
      </c>
      <c r="L848" s="8">
        <f t="shared" si="55"/>
        <v>0</v>
      </c>
    </row>
    <row r="849" spans="6:12" x14ac:dyDescent="0.25">
      <c r="F849" s="1" t="str">
        <f t="shared" si="53"/>
        <v>ENTER WEIGHT</v>
      </c>
      <c r="G849" s="2"/>
      <c r="J849" s="7" t="str">
        <f t="shared" si="52"/>
        <v>ENTER WEIGHT</v>
      </c>
      <c r="K849" s="7" t="b">
        <f t="shared" si="54"/>
        <v>0</v>
      </c>
      <c r="L849" s="8">
        <f t="shared" si="55"/>
        <v>0</v>
      </c>
    </row>
    <row r="850" spans="6:12" x14ac:dyDescent="0.25">
      <c r="F850" s="1" t="str">
        <f t="shared" si="53"/>
        <v>ENTER WEIGHT</v>
      </c>
      <c r="G850" s="2"/>
      <c r="J850" s="7" t="str">
        <f t="shared" si="52"/>
        <v>ENTER WEIGHT</v>
      </c>
      <c r="K850" s="7" t="b">
        <f t="shared" si="54"/>
        <v>0</v>
      </c>
      <c r="L850" s="8">
        <f t="shared" si="55"/>
        <v>0</v>
      </c>
    </row>
    <row r="851" spans="6:12" x14ac:dyDescent="0.25">
      <c r="F851" s="1" t="str">
        <f t="shared" si="53"/>
        <v>ENTER WEIGHT</v>
      </c>
      <c r="G851" s="2"/>
      <c r="J851" s="7" t="str">
        <f t="shared" ref="J851:J914" si="56">IF($E851=60.3,14.84,IF($E851=73,18.54,IF($E851=88.9,25.97,IF(AND($E851=114.3, $F851=17.26),25.97,IF(AND($E851=177.8, $F851=34.23),50.76,IF(AND($E851=244.5,$F851=53.57),79.18,"ENTER WEIGHT"))))))</f>
        <v>ENTER WEIGHT</v>
      </c>
      <c r="K851" s="7" t="b">
        <f t="shared" si="54"/>
        <v>0</v>
      </c>
      <c r="L851" s="8">
        <f t="shared" si="55"/>
        <v>0</v>
      </c>
    </row>
    <row r="852" spans="6:12" x14ac:dyDescent="0.25">
      <c r="F852" s="1" t="str">
        <f t="shared" si="53"/>
        <v>ENTER WEIGHT</v>
      </c>
      <c r="G852" s="2"/>
      <c r="J852" s="7" t="str">
        <f t="shared" si="56"/>
        <v>ENTER WEIGHT</v>
      </c>
      <c r="K852" s="7" t="b">
        <f t="shared" si="54"/>
        <v>0</v>
      </c>
      <c r="L852" s="8">
        <f t="shared" si="55"/>
        <v>0</v>
      </c>
    </row>
    <row r="853" spans="6:12" x14ac:dyDescent="0.25">
      <c r="F853" s="1" t="str">
        <f t="shared" si="53"/>
        <v>ENTER WEIGHT</v>
      </c>
      <c r="G853" s="2"/>
      <c r="J853" s="7" t="str">
        <f t="shared" si="56"/>
        <v>ENTER WEIGHT</v>
      </c>
      <c r="K853" s="7" t="b">
        <f t="shared" si="54"/>
        <v>0</v>
      </c>
      <c r="L853" s="8">
        <f t="shared" si="55"/>
        <v>0</v>
      </c>
    </row>
    <row r="854" spans="6:12" x14ac:dyDescent="0.25">
      <c r="F854" s="1" t="str">
        <f t="shared" si="53"/>
        <v>ENTER WEIGHT</v>
      </c>
      <c r="G854" s="2"/>
      <c r="J854" s="7" t="str">
        <f t="shared" si="56"/>
        <v>ENTER WEIGHT</v>
      </c>
      <c r="K854" s="7" t="b">
        <f t="shared" si="54"/>
        <v>0</v>
      </c>
      <c r="L854" s="8">
        <f t="shared" si="55"/>
        <v>0</v>
      </c>
    </row>
    <row r="855" spans="6:12" x14ac:dyDescent="0.25">
      <c r="F855" s="1" t="str">
        <f t="shared" si="53"/>
        <v>ENTER WEIGHT</v>
      </c>
      <c r="G855" s="2"/>
      <c r="J855" s="7" t="str">
        <f t="shared" si="56"/>
        <v>ENTER WEIGHT</v>
      </c>
      <c r="K855" s="7" t="b">
        <f t="shared" si="54"/>
        <v>0</v>
      </c>
      <c r="L855" s="8">
        <f t="shared" si="55"/>
        <v>0</v>
      </c>
    </row>
    <row r="856" spans="6:12" x14ac:dyDescent="0.25">
      <c r="F856" s="1" t="str">
        <f t="shared" si="53"/>
        <v>ENTER WEIGHT</v>
      </c>
      <c r="G856" s="2"/>
      <c r="J856" s="7" t="str">
        <f t="shared" si="56"/>
        <v>ENTER WEIGHT</v>
      </c>
      <c r="K856" s="7" t="b">
        <f t="shared" si="54"/>
        <v>0</v>
      </c>
      <c r="L856" s="8">
        <f t="shared" si="55"/>
        <v>0</v>
      </c>
    </row>
    <row r="857" spans="6:12" x14ac:dyDescent="0.25">
      <c r="F857" s="1" t="str">
        <f t="shared" si="53"/>
        <v>ENTER WEIGHT</v>
      </c>
      <c r="G857" s="2"/>
      <c r="J857" s="7" t="str">
        <f t="shared" si="56"/>
        <v>ENTER WEIGHT</v>
      </c>
      <c r="K857" s="7" t="b">
        <f t="shared" si="54"/>
        <v>0</v>
      </c>
      <c r="L857" s="8">
        <f t="shared" si="55"/>
        <v>0</v>
      </c>
    </row>
    <row r="858" spans="6:12" x14ac:dyDescent="0.25">
      <c r="F858" s="1" t="str">
        <f t="shared" si="53"/>
        <v>ENTER WEIGHT</v>
      </c>
      <c r="G858" s="2"/>
      <c r="J858" s="7" t="str">
        <f t="shared" si="56"/>
        <v>ENTER WEIGHT</v>
      </c>
      <c r="K858" s="7" t="b">
        <f t="shared" si="54"/>
        <v>0</v>
      </c>
      <c r="L858" s="8">
        <f t="shared" si="55"/>
        <v>0</v>
      </c>
    </row>
    <row r="859" spans="6:12" x14ac:dyDescent="0.25">
      <c r="F859" s="1" t="str">
        <f t="shared" si="53"/>
        <v>ENTER WEIGHT</v>
      </c>
      <c r="G859" s="2"/>
      <c r="J859" s="7" t="str">
        <f t="shared" si="56"/>
        <v>ENTER WEIGHT</v>
      </c>
      <c r="K859" s="7" t="b">
        <f t="shared" si="54"/>
        <v>0</v>
      </c>
      <c r="L859" s="8">
        <f t="shared" si="55"/>
        <v>0</v>
      </c>
    </row>
    <row r="860" spans="6:12" x14ac:dyDescent="0.25">
      <c r="F860" s="1" t="str">
        <f t="shared" si="53"/>
        <v>ENTER WEIGHT</v>
      </c>
      <c r="G860" s="2"/>
      <c r="J860" s="7" t="str">
        <f t="shared" si="56"/>
        <v>ENTER WEIGHT</v>
      </c>
      <c r="K860" s="7" t="b">
        <f t="shared" si="54"/>
        <v>0</v>
      </c>
      <c r="L860" s="8">
        <f t="shared" si="55"/>
        <v>0</v>
      </c>
    </row>
    <row r="861" spans="6:12" x14ac:dyDescent="0.25">
      <c r="F861" s="1" t="str">
        <f t="shared" si="53"/>
        <v>ENTER WEIGHT</v>
      </c>
      <c r="G861" s="2"/>
      <c r="J861" s="7" t="str">
        <f t="shared" si="56"/>
        <v>ENTER WEIGHT</v>
      </c>
      <c r="K861" s="7" t="b">
        <f t="shared" si="54"/>
        <v>0</v>
      </c>
      <c r="L861" s="8">
        <f t="shared" si="55"/>
        <v>0</v>
      </c>
    </row>
    <row r="862" spans="6:12" x14ac:dyDescent="0.25">
      <c r="F862" s="1" t="str">
        <f t="shared" si="53"/>
        <v>ENTER WEIGHT</v>
      </c>
      <c r="G862" s="2"/>
      <c r="J862" s="7" t="str">
        <f t="shared" si="56"/>
        <v>ENTER WEIGHT</v>
      </c>
      <c r="K862" s="7" t="b">
        <f t="shared" si="54"/>
        <v>0</v>
      </c>
      <c r="L862" s="8">
        <f t="shared" si="55"/>
        <v>0</v>
      </c>
    </row>
    <row r="863" spans="6:12" x14ac:dyDescent="0.25">
      <c r="F863" s="1" t="str">
        <f t="shared" si="53"/>
        <v>ENTER WEIGHT</v>
      </c>
      <c r="G863" s="2"/>
      <c r="J863" s="7" t="str">
        <f t="shared" si="56"/>
        <v>ENTER WEIGHT</v>
      </c>
      <c r="K863" s="7" t="b">
        <f t="shared" si="54"/>
        <v>0</v>
      </c>
      <c r="L863" s="8">
        <f t="shared" si="55"/>
        <v>0</v>
      </c>
    </row>
    <row r="864" spans="6:12" x14ac:dyDescent="0.25">
      <c r="F864" s="1" t="str">
        <f t="shared" si="53"/>
        <v>ENTER WEIGHT</v>
      </c>
      <c r="G864" s="2"/>
      <c r="J864" s="7" t="str">
        <f t="shared" si="56"/>
        <v>ENTER WEIGHT</v>
      </c>
      <c r="K864" s="7" t="b">
        <f t="shared" si="54"/>
        <v>0</v>
      </c>
      <c r="L864" s="8">
        <f t="shared" si="55"/>
        <v>0</v>
      </c>
    </row>
    <row r="865" spans="6:12" x14ac:dyDescent="0.25">
      <c r="F865" s="1" t="str">
        <f t="shared" ref="F865:F928" si="57">IF($E865=60.3,6.99,IF($E865=73,9.67,IF($E865=88.9,13.84,IF($E865=114.3,17.26,IF($E865=177.8,34.23,IF($E865=244.5,53.57,"ENTER WEIGHT"))))))</f>
        <v>ENTER WEIGHT</v>
      </c>
      <c r="G865" s="2"/>
      <c r="J865" s="7" t="str">
        <f t="shared" si="56"/>
        <v>ENTER WEIGHT</v>
      </c>
      <c r="K865" s="7" t="b">
        <f t="shared" si="54"/>
        <v>0</v>
      </c>
      <c r="L865" s="8">
        <f t="shared" si="55"/>
        <v>0</v>
      </c>
    </row>
    <row r="866" spans="6:12" x14ac:dyDescent="0.25">
      <c r="F866" s="1" t="str">
        <f t="shared" si="57"/>
        <v>ENTER WEIGHT</v>
      </c>
      <c r="G866" s="2"/>
      <c r="J866" s="7" t="str">
        <f t="shared" si="56"/>
        <v>ENTER WEIGHT</v>
      </c>
      <c r="K866" s="7" t="b">
        <f t="shared" si="54"/>
        <v>0</v>
      </c>
      <c r="L866" s="8">
        <f t="shared" si="55"/>
        <v>0</v>
      </c>
    </row>
    <row r="867" spans="6:12" x14ac:dyDescent="0.25">
      <c r="F867" s="1" t="str">
        <f t="shared" si="57"/>
        <v>ENTER WEIGHT</v>
      </c>
      <c r="G867" s="2"/>
      <c r="J867" s="7" t="str">
        <f t="shared" si="56"/>
        <v>ENTER WEIGHT</v>
      </c>
      <c r="K867" s="7" t="b">
        <f t="shared" si="54"/>
        <v>0</v>
      </c>
      <c r="L867" s="8">
        <f t="shared" si="55"/>
        <v>0</v>
      </c>
    </row>
    <row r="868" spans="6:12" x14ac:dyDescent="0.25">
      <c r="F868" s="1" t="str">
        <f t="shared" si="57"/>
        <v>ENTER WEIGHT</v>
      </c>
      <c r="G868" s="2"/>
      <c r="J868" s="7" t="str">
        <f t="shared" si="56"/>
        <v>ENTER WEIGHT</v>
      </c>
      <c r="K868" s="7" t="b">
        <f t="shared" si="54"/>
        <v>0</v>
      </c>
      <c r="L868" s="8">
        <f t="shared" si="55"/>
        <v>0</v>
      </c>
    </row>
    <row r="869" spans="6:12" x14ac:dyDescent="0.25">
      <c r="F869" s="1" t="str">
        <f t="shared" si="57"/>
        <v>ENTER WEIGHT</v>
      </c>
      <c r="G869" s="2"/>
      <c r="J869" s="7" t="str">
        <f t="shared" si="56"/>
        <v>ENTER WEIGHT</v>
      </c>
      <c r="K869" s="7" t="b">
        <f t="shared" si="54"/>
        <v>0</v>
      </c>
      <c r="L869" s="8">
        <f t="shared" si="55"/>
        <v>0</v>
      </c>
    </row>
    <row r="870" spans="6:12" x14ac:dyDescent="0.25">
      <c r="F870" s="1" t="str">
        <f t="shared" si="57"/>
        <v>ENTER WEIGHT</v>
      </c>
      <c r="G870" s="2"/>
      <c r="J870" s="7" t="str">
        <f t="shared" si="56"/>
        <v>ENTER WEIGHT</v>
      </c>
      <c r="K870" s="7" t="b">
        <f t="shared" si="54"/>
        <v>0</v>
      </c>
      <c r="L870" s="8">
        <f t="shared" si="55"/>
        <v>0</v>
      </c>
    </row>
    <row r="871" spans="6:12" x14ac:dyDescent="0.25">
      <c r="F871" s="1" t="str">
        <f t="shared" si="57"/>
        <v>ENTER WEIGHT</v>
      </c>
      <c r="G871" s="2"/>
      <c r="J871" s="7" t="str">
        <f t="shared" si="56"/>
        <v>ENTER WEIGHT</v>
      </c>
      <c r="K871" s="7" t="b">
        <f t="shared" si="54"/>
        <v>0</v>
      </c>
      <c r="L871" s="8">
        <f t="shared" si="55"/>
        <v>0</v>
      </c>
    </row>
    <row r="872" spans="6:12" x14ac:dyDescent="0.25">
      <c r="F872" s="1" t="str">
        <f t="shared" si="57"/>
        <v>ENTER WEIGHT</v>
      </c>
      <c r="G872" s="2"/>
      <c r="J872" s="7" t="str">
        <f t="shared" si="56"/>
        <v>ENTER WEIGHT</v>
      </c>
      <c r="K872" s="7" t="b">
        <f t="shared" ref="K872:K935" si="58">IF(M872="NEW",J872*1,IF(M872="YELLOW",J872*0.75,IF(M872="BLUE",J872*0.5)))</f>
        <v>0</v>
      </c>
      <c r="L872" s="8">
        <f t="shared" ref="L872:L935" si="59">I872*K872</f>
        <v>0</v>
      </c>
    </row>
    <row r="873" spans="6:12" x14ac:dyDescent="0.25">
      <c r="F873" s="1" t="str">
        <f t="shared" si="57"/>
        <v>ENTER WEIGHT</v>
      </c>
      <c r="G873" s="2"/>
      <c r="J873" s="7" t="str">
        <f t="shared" si="56"/>
        <v>ENTER WEIGHT</v>
      </c>
      <c r="K873" s="7" t="b">
        <f t="shared" si="58"/>
        <v>0</v>
      </c>
      <c r="L873" s="8">
        <f t="shared" si="59"/>
        <v>0</v>
      </c>
    </row>
    <row r="874" spans="6:12" x14ac:dyDescent="0.25">
      <c r="F874" s="1" t="str">
        <f t="shared" si="57"/>
        <v>ENTER WEIGHT</v>
      </c>
      <c r="G874" s="2"/>
      <c r="J874" s="7" t="str">
        <f t="shared" si="56"/>
        <v>ENTER WEIGHT</v>
      </c>
      <c r="K874" s="7" t="b">
        <f t="shared" si="58"/>
        <v>0</v>
      </c>
      <c r="L874" s="8">
        <f t="shared" si="59"/>
        <v>0</v>
      </c>
    </row>
    <row r="875" spans="6:12" x14ac:dyDescent="0.25">
      <c r="F875" s="1" t="str">
        <f t="shared" si="57"/>
        <v>ENTER WEIGHT</v>
      </c>
      <c r="G875" s="2"/>
      <c r="J875" s="7" t="str">
        <f t="shared" si="56"/>
        <v>ENTER WEIGHT</v>
      </c>
      <c r="K875" s="7" t="b">
        <f t="shared" si="58"/>
        <v>0</v>
      </c>
      <c r="L875" s="8">
        <f t="shared" si="59"/>
        <v>0</v>
      </c>
    </row>
    <row r="876" spans="6:12" x14ac:dyDescent="0.25">
      <c r="F876" s="1" t="str">
        <f t="shared" si="57"/>
        <v>ENTER WEIGHT</v>
      </c>
      <c r="G876" s="2"/>
      <c r="J876" s="7" t="str">
        <f t="shared" si="56"/>
        <v>ENTER WEIGHT</v>
      </c>
      <c r="K876" s="7" t="b">
        <f t="shared" si="58"/>
        <v>0</v>
      </c>
      <c r="L876" s="8">
        <f t="shared" si="59"/>
        <v>0</v>
      </c>
    </row>
    <row r="877" spans="6:12" x14ac:dyDescent="0.25">
      <c r="F877" s="1" t="str">
        <f t="shared" si="57"/>
        <v>ENTER WEIGHT</v>
      </c>
      <c r="G877" s="2"/>
      <c r="J877" s="7" t="str">
        <f t="shared" si="56"/>
        <v>ENTER WEIGHT</v>
      </c>
      <c r="K877" s="7" t="b">
        <f t="shared" si="58"/>
        <v>0</v>
      </c>
      <c r="L877" s="8">
        <f t="shared" si="59"/>
        <v>0</v>
      </c>
    </row>
    <row r="878" spans="6:12" x14ac:dyDescent="0.25">
      <c r="F878" s="1" t="str">
        <f t="shared" si="57"/>
        <v>ENTER WEIGHT</v>
      </c>
      <c r="G878" s="2"/>
      <c r="J878" s="7" t="str">
        <f t="shared" si="56"/>
        <v>ENTER WEIGHT</v>
      </c>
      <c r="K878" s="7" t="b">
        <f t="shared" si="58"/>
        <v>0</v>
      </c>
      <c r="L878" s="8">
        <f t="shared" si="59"/>
        <v>0</v>
      </c>
    </row>
    <row r="879" spans="6:12" x14ac:dyDescent="0.25">
      <c r="F879" s="1" t="str">
        <f t="shared" si="57"/>
        <v>ENTER WEIGHT</v>
      </c>
      <c r="G879" s="2"/>
      <c r="J879" s="7" t="str">
        <f t="shared" si="56"/>
        <v>ENTER WEIGHT</v>
      </c>
      <c r="K879" s="7" t="b">
        <f t="shared" si="58"/>
        <v>0</v>
      </c>
      <c r="L879" s="8">
        <f t="shared" si="59"/>
        <v>0</v>
      </c>
    </row>
    <row r="880" spans="6:12" x14ac:dyDescent="0.25">
      <c r="F880" s="1" t="str">
        <f t="shared" si="57"/>
        <v>ENTER WEIGHT</v>
      </c>
      <c r="G880" s="2"/>
      <c r="J880" s="7" t="str">
        <f t="shared" si="56"/>
        <v>ENTER WEIGHT</v>
      </c>
      <c r="K880" s="7" t="b">
        <f t="shared" si="58"/>
        <v>0</v>
      </c>
      <c r="L880" s="8">
        <f t="shared" si="59"/>
        <v>0</v>
      </c>
    </row>
    <row r="881" spans="6:12" x14ac:dyDescent="0.25">
      <c r="F881" s="1" t="str">
        <f t="shared" si="57"/>
        <v>ENTER WEIGHT</v>
      </c>
      <c r="G881" s="2"/>
      <c r="J881" s="7" t="str">
        <f t="shared" si="56"/>
        <v>ENTER WEIGHT</v>
      </c>
      <c r="K881" s="7" t="b">
        <f t="shared" si="58"/>
        <v>0</v>
      </c>
      <c r="L881" s="8">
        <f t="shared" si="59"/>
        <v>0</v>
      </c>
    </row>
    <row r="882" spans="6:12" x14ac:dyDescent="0.25">
      <c r="F882" s="1" t="str">
        <f t="shared" si="57"/>
        <v>ENTER WEIGHT</v>
      </c>
      <c r="G882" s="2"/>
      <c r="J882" s="7" t="str">
        <f t="shared" si="56"/>
        <v>ENTER WEIGHT</v>
      </c>
      <c r="K882" s="7" t="b">
        <f t="shared" si="58"/>
        <v>0</v>
      </c>
      <c r="L882" s="8">
        <f t="shared" si="59"/>
        <v>0</v>
      </c>
    </row>
    <row r="883" spans="6:12" x14ac:dyDescent="0.25">
      <c r="F883" s="1" t="str">
        <f t="shared" si="57"/>
        <v>ENTER WEIGHT</v>
      </c>
      <c r="G883" s="2"/>
      <c r="J883" s="7" t="str">
        <f t="shared" si="56"/>
        <v>ENTER WEIGHT</v>
      </c>
      <c r="K883" s="7" t="b">
        <f t="shared" si="58"/>
        <v>0</v>
      </c>
      <c r="L883" s="8">
        <f t="shared" si="59"/>
        <v>0</v>
      </c>
    </row>
    <row r="884" spans="6:12" x14ac:dyDescent="0.25">
      <c r="F884" s="1" t="str">
        <f t="shared" si="57"/>
        <v>ENTER WEIGHT</v>
      </c>
      <c r="G884" s="2"/>
      <c r="J884" s="7" t="str">
        <f t="shared" si="56"/>
        <v>ENTER WEIGHT</v>
      </c>
      <c r="K884" s="7" t="b">
        <f t="shared" si="58"/>
        <v>0</v>
      </c>
      <c r="L884" s="8">
        <f t="shared" si="59"/>
        <v>0</v>
      </c>
    </row>
    <row r="885" spans="6:12" x14ac:dyDescent="0.25">
      <c r="F885" s="1" t="str">
        <f t="shared" si="57"/>
        <v>ENTER WEIGHT</v>
      </c>
      <c r="G885" s="2"/>
      <c r="J885" s="7" t="str">
        <f t="shared" si="56"/>
        <v>ENTER WEIGHT</v>
      </c>
      <c r="K885" s="7" t="b">
        <f t="shared" si="58"/>
        <v>0</v>
      </c>
      <c r="L885" s="8">
        <f t="shared" si="59"/>
        <v>0</v>
      </c>
    </row>
    <row r="886" spans="6:12" x14ac:dyDescent="0.25">
      <c r="F886" s="1" t="str">
        <f t="shared" si="57"/>
        <v>ENTER WEIGHT</v>
      </c>
      <c r="G886" s="2"/>
      <c r="J886" s="7" t="str">
        <f t="shared" si="56"/>
        <v>ENTER WEIGHT</v>
      </c>
      <c r="K886" s="7" t="b">
        <f t="shared" si="58"/>
        <v>0</v>
      </c>
      <c r="L886" s="8">
        <f t="shared" si="59"/>
        <v>0</v>
      </c>
    </row>
    <row r="887" spans="6:12" x14ac:dyDescent="0.25">
      <c r="F887" s="1" t="str">
        <f t="shared" si="57"/>
        <v>ENTER WEIGHT</v>
      </c>
      <c r="G887" s="2"/>
      <c r="J887" s="7" t="str">
        <f t="shared" si="56"/>
        <v>ENTER WEIGHT</v>
      </c>
      <c r="K887" s="7" t="b">
        <f t="shared" si="58"/>
        <v>0</v>
      </c>
      <c r="L887" s="8">
        <f t="shared" si="59"/>
        <v>0</v>
      </c>
    </row>
    <row r="888" spans="6:12" x14ac:dyDescent="0.25">
      <c r="F888" s="1" t="str">
        <f t="shared" si="57"/>
        <v>ENTER WEIGHT</v>
      </c>
      <c r="G888" s="2"/>
      <c r="J888" s="7" t="str">
        <f t="shared" si="56"/>
        <v>ENTER WEIGHT</v>
      </c>
      <c r="K888" s="7" t="b">
        <f t="shared" si="58"/>
        <v>0</v>
      </c>
      <c r="L888" s="8">
        <f t="shared" si="59"/>
        <v>0</v>
      </c>
    </row>
    <row r="889" spans="6:12" x14ac:dyDescent="0.25">
      <c r="F889" s="1" t="str">
        <f t="shared" si="57"/>
        <v>ENTER WEIGHT</v>
      </c>
      <c r="G889" s="2"/>
      <c r="J889" s="7" t="str">
        <f t="shared" si="56"/>
        <v>ENTER WEIGHT</v>
      </c>
      <c r="K889" s="7" t="b">
        <f t="shared" si="58"/>
        <v>0</v>
      </c>
      <c r="L889" s="8">
        <f t="shared" si="59"/>
        <v>0</v>
      </c>
    </row>
    <row r="890" spans="6:12" x14ac:dyDescent="0.25">
      <c r="F890" s="1" t="str">
        <f t="shared" si="57"/>
        <v>ENTER WEIGHT</v>
      </c>
      <c r="G890" s="2"/>
      <c r="J890" s="7" t="str">
        <f t="shared" si="56"/>
        <v>ENTER WEIGHT</v>
      </c>
      <c r="K890" s="7" t="b">
        <f t="shared" si="58"/>
        <v>0</v>
      </c>
      <c r="L890" s="8">
        <f t="shared" si="59"/>
        <v>0</v>
      </c>
    </row>
    <row r="891" spans="6:12" x14ac:dyDescent="0.25">
      <c r="F891" s="1" t="str">
        <f t="shared" si="57"/>
        <v>ENTER WEIGHT</v>
      </c>
      <c r="G891" s="2"/>
      <c r="J891" s="7" t="str">
        <f t="shared" si="56"/>
        <v>ENTER WEIGHT</v>
      </c>
      <c r="K891" s="7" t="b">
        <f t="shared" si="58"/>
        <v>0</v>
      </c>
      <c r="L891" s="8">
        <f t="shared" si="59"/>
        <v>0</v>
      </c>
    </row>
    <row r="892" spans="6:12" x14ac:dyDescent="0.25">
      <c r="F892" s="1" t="str">
        <f t="shared" si="57"/>
        <v>ENTER WEIGHT</v>
      </c>
      <c r="G892" s="2"/>
      <c r="J892" s="7" t="str">
        <f t="shared" si="56"/>
        <v>ENTER WEIGHT</v>
      </c>
      <c r="K892" s="7" t="b">
        <f t="shared" si="58"/>
        <v>0</v>
      </c>
      <c r="L892" s="8">
        <f t="shared" si="59"/>
        <v>0</v>
      </c>
    </row>
    <row r="893" spans="6:12" x14ac:dyDescent="0.25">
      <c r="F893" s="1" t="str">
        <f t="shared" si="57"/>
        <v>ENTER WEIGHT</v>
      </c>
      <c r="G893" s="2"/>
      <c r="J893" s="7" t="str">
        <f t="shared" si="56"/>
        <v>ENTER WEIGHT</v>
      </c>
      <c r="K893" s="7" t="b">
        <f t="shared" si="58"/>
        <v>0</v>
      </c>
      <c r="L893" s="8">
        <f t="shared" si="59"/>
        <v>0</v>
      </c>
    </row>
    <row r="894" spans="6:12" x14ac:dyDescent="0.25">
      <c r="F894" s="1" t="str">
        <f t="shared" si="57"/>
        <v>ENTER WEIGHT</v>
      </c>
      <c r="G894" s="2"/>
      <c r="J894" s="7" t="str">
        <f t="shared" si="56"/>
        <v>ENTER WEIGHT</v>
      </c>
      <c r="K894" s="7" t="b">
        <f t="shared" si="58"/>
        <v>0</v>
      </c>
      <c r="L894" s="8">
        <f t="shared" si="59"/>
        <v>0</v>
      </c>
    </row>
    <row r="895" spans="6:12" x14ac:dyDescent="0.25">
      <c r="F895" s="1" t="str">
        <f t="shared" si="57"/>
        <v>ENTER WEIGHT</v>
      </c>
      <c r="G895" s="2"/>
      <c r="J895" s="7" t="str">
        <f t="shared" si="56"/>
        <v>ENTER WEIGHT</v>
      </c>
      <c r="K895" s="7" t="b">
        <f t="shared" si="58"/>
        <v>0</v>
      </c>
      <c r="L895" s="8">
        <f t="shared" si="59"/>
        <v>0</v>
      </c>
    </row>
    <row r="896" spans="6:12" x14ac:dyDescent="0.25">
      <c r="F896" s="1" t="str">
        <f t="shared" si="57"/>
        <v>ENTER WEIGHT</v>
      </c>
      <c r="G896" s="2"/>
      <c r="J896" s="7" t="str">
        <f t="shared" si="56"/>
        <v>ENTER WEIGHT</v>
      </c>
      <c r="K896" s="7" t="b">
        <f t="shared" si="58"/>
        <v>0</v>
      </c>
      <c r="L896" s="8">
        <f t="shared" si="59"/>
        <v>0</v>
      </c>
    </row>
    <row r="897" spans="6:12" x14ac:dyDescent="0.25">
      <c r="F897" s="1" t="str">
        <f t="shared" si="57"/>
        <v>ENTER WEIGHT</v>
      </c>
      <c r="G897" s="2"/>
      <c r="J897" s="7" t="str">
        <f t="shared" si="56"/>
        <v>ENTER WEIGHT</v>
      </c>
      <c r="K897" s="7" t="b">
        <f t="shared" si="58"/>
        <v>0</v>
      </c>
      <c r="L897" s="8">
        <f t="shared" si="59"/>
        <v>0</v>
      </c>
    </row>
    <row r="898" spans="6:12" x14ac:dyDescent="0.25">
      <c r="F898" s="1" t="str">
        <f t="shared" si="57"/>
        <v>ENTER WEIGHT</v>
      </c>
      <c r="G898" s="2"/>
      <c r="J898" s="7" t="str">
        <f t="shared" si="56"/>
        <v>ENTER WEIGHT</v>
      </c>
      <c r="K898" s="7" t="b">
        <f t="shared" si="58"/>
        <v>0</v>
      </c>
      <c r="L898" s="8">
        <f t="shared" si="59"/>
        <v>0</v>
      </c>
    </row>
    <row r="899" spans="6:12" x14ac:dyDescent="0.25">
      <c r="F899" s="1" t="str">
        <f t="shared" si="57"/>
        <v>ENTER WEIGHT</v>
      </c>
      <c r="G899" s="2"/>
      <c r="J899" s="7" t="str">
        <f t="shared" si="56"/>
        <v>ENTER WEIGHT</v>
      </c>
      <c r="K899" s="7" t="b">
        <f t="shared" si="58"/>
        <v>0</v>
      </c>
      <c r="L899" s="8">
        <f t="shared" si="59"/>
        <v>0</v>
      </c>
    </row>
    <row r="900" spans="6:12" x14ac:dyDescent="0.25">
      <c r="F900" s="1" t="str">
        <f t="shared" si="57"/>
        <v>ENTER WEIGHT</v>
      </c>
      <c r="G900" s="2"/>
      <c r="J900" s="7" t="str">
        <f t="shared" si="56"/>
        <v>ENTER WEIGHT</v>
      </c>
      <c r="K900" s="7" t="b">
        <f t="shared" si="58"/>
        <v>0</v>
      </c>
      <c r="L900" s="8">
        <f t="shared" si="59"/>
        <v>0</v>
      </c>
    </row>
    <row r="901" spans="6:12" x14ac:dyDescent="0.25">
      <c r="F901" s="1" t="str">
        <f t="shared" si="57"/>
        <v>ENTER WEIGHT</v>
      </c>
      <c r="G901" s="2"/>
      <c r="J901" s="7" t="str">
        <f t="shared" si="56"/>
        <v>ENTER WEIGHT</v>
      </c>
      <c r="K901" s="7" t="b">
        <f t="shared" si="58"/>
        <v>0</v>
      </c>
      <c r="L901" s="8">
        <f t="shared" si="59"/>
        <v>0</v>
      </c>
    </row>
    <row r="902" spans="6:12" x14ac:dyDescent="0.25">
      <c r="F902" s="1" t="str">
        <f t="shared" si="57"/>
        <v>ENTER WEIGHT</v>
      </c>
      <c r="G902" s="2"/>
      <c r="J902" s="7" t="str">
        <f t="shared" si="56"/>
        <v>ENTER WEIGHT</v>
      </c>
      <c r="K902" s="7" t="b">
        <f t="shared" si="58"/>
        <v>0</v>
      </c>
      <c r="L902" s="8">
        <f t="shared" si="59"/>
        <v>0</v>
      </c>
    </row>
    <row r="903" spans="6:12" x14ac:dyDescent="0.25">
      <c r="F903" s="1" t="str">
        <f t="shared" si="57"/>
        <v>ENTER WEIGHT</v>
      </c>
      <c r="G903" s="2"/>
      <c r="J903" s="7" t="str">
        <f t="shared" si="56"/>
        <v>ENTER WEIGHT</v>
      </c>
      <c r="K903" s="7" t="b">
        <f t="shared" si="58"/>
        <v>0</v>
      </c>
      <c r="L903" s="8">
        <f t="shared" si="59"/>
        <v>0</v>
      </c>
    </row>
    <row r="904" spans="6:12" x14ac:dyDescent="0.25">
      <c r="F904" s="1" t="str">
        <f t="shared" si="57"/>
        <v>ENTER WEIGHT</v>
      </c>
      <c r="G904" s="2"/>
      <c r="J904" s="7" t="str">
        <f t="shared" si="56"/>
        <v>ENTER WEIGHT</v>
      </c>
      <c r="K904" s="7" t="b">
        <f t="shared" si="58"/>
        <v>0</v>
      </c>
      <c r="L904" s="8">
        <f t="shared" si="59"/>
        <v>0</v>
      </c>
    </row>
    <row r="905" spans="6:12" x14ac:dyDescent="0.25">
      <c r="F905" s="1" t="str">
        <f t="shared" si="57"/>
        <v>ENTER WEIGHT</v>
      </c>
      <c r="G905" s="2"/>
      <c r="J905" s="7" t="str">
        <f t="shared" si="56"/>
        <v>ENTER WEIGHT</v>
      </c>
      <c r="K905" s="7" t="b">
        <f t="shared" si="58"/>
        <v>0</v>
      </c>
      <c r="L905" s="8">
        <f t="shared" si="59"/>
        <v>0</v>
      </c>
    </row>
    <row r="906" spans="6:12" x14ac:dyDescent="0.25">
      <c r="F906" s="1" t="str">
        <f t="shared" si="57"/>
        <v>ENTER WEIGHT</v>
      </c>
      <c r="G906" s="2"/>
      <c r="J906" s="7" t="str">
        <f t="shared" si="56"/>
        <v>ENTER WEIGHT</v>
      </c>
      <c r="K906" s="7" t="b">
        <f t="shared" si="58"/>
        <v>0</v>
      </c>
      <c r="L906" s="8">
        <f t="shared" si="59"/>
        <v>0</v>
      </c>
    </row>
    <row r="907" spans="6:12" x14ac:dyDescent="0.25">
      <c r="F907" s="1" t="str">
        <f t="shared" si="57"/>
        <v>ENTER WEIGHT</v>
      </c>
      <c r="G907" s="2"/>
      <c r="J907" s="7" t="str">
        <f t="shared" si="56"/>
        <v>ENTER WEIGHT</v>
      </c>
      <c r="K907" s="7" t="b">
        <f t="shared" si="58"/>
        <v>0</v>
      </c>
      <c r="L907" s="8">
        <f t="shared" si="59"/>
        <v>0</v>
      </c>
    </row>
    <row r="908" spans="6:12" x14ac:dyDescent="0.25">
      <c r="F908" s="1" t="str">
        <f t="shared" si="57"/>
        <v>ENTER WEIGHT</v>
      </c>
      <c r="G908" s="2"/>
      <c r="J908" s="7" t="str">
        <f t="shared" si="56"/>
        <v>ENTER WEIGHT</v>
      </c>
      <c r="K908" s="7" t="b">
        <f t="shared" si="58"/>
        <v>0</v>
      </c>
      <c r="L908" s="8">
        <f t="shared" si="59"/>
        <v>0</v>
      </c>
    </row>
    <row r="909" spans="6:12" x14ac:dyDescent="0.25">
      <c r="F909" s="1" t="str">
        <f t="shared" si="57"/>
        <v>ENTER WEIGHT</v>
      </c>
      <c r="G909" s="2"/>
      <c r="J909" s="7" t="str">
        <f t="shared" si="56"/>
        <v>ENTER WEIGHT</v>
      </c>
      <c r="K909" s="7" t="b">
        <f t="shared" si="58"/>
        <v>0</v>
      </c>
      <c r="L909" s="8">
        <f t="shared" si="59"/>
        <v>0</v>
      </c>
    </row>
    <row r="910" spans="6:12" x14ac:dyDescent="0.25">
      <c r="F910" s="1" t="str">
        <f t="shared" si="57"/>
        <v>ENTER WEIGHT</v>
      </c>
      <c r="G910" s="2"/>
      <c r="J910" s="7" t="str">
        <f t="shared" si="56"/>
        <v>ENTER WEIGHT</v>
      </c>
      <c r="K910" s="7" t="b">
        <f t="shared" si="58"/>
        <v>0</v>
      </c>
      <c r="L910" s="8">
        <f t="shared" si="59"/>
        <v>0</v>
      </c>
    </row>
    <row r="911" spans="6:12" x14ac:dyDescent="0.25">
      <c r="F911" s="1" t="str">
        <f t="shared" si="57"/>
        <v>ENTER WEIGHT</v>
      </c>
      <c r="G911" s="2"/>
      <c r="J911" s="7" t="str">
        <f t="shared" si="56"/>
        <v>ENTER WEIGHT</v>
      </c>
      <c r="K911" s="7" t="b">
        <f t="shared" si="58"/>
        <v>0</v>
      </c>
      <c r="L911" s="8">
        <f t="shared" si="59"/>
        <v>0</v>
      </c>
    </row>
    <row r="912" spans="6:12" x14ac:dyDescent="0.25">
      <c r="F912" s="1" t="str">
        <f t="shared" si="57"/>
        <v>ENTER WEIGHT</v>
      </c>
      <c r="G912" s="2"/>
      <c r="J912" s="7" t="str">
        <f t="shared" si="56"/>
        <v>ENTER WEIGHT</v>
      </c>
      <c r="K912" s="7" t="b">
        <f t="shared" si="58"/>
        <v>0</v>
      </c>
      <c r="L912" s="8">
        <f t="shared" si="59"/>
        <v>0</v>
      </c>
    </row>
    <row r="913" spans="6:12" x14ac:dyDescent="0.25">
      <c r="F913" s="1" t="str">
        <f t="shared" si="57"/>
        <v>ENTER WEIGHT</v>
      </c>
      <c r="G913" s="2"/>
      <c r="J913" s="7" t="str">
        <f t="shared" si="56"/>
        <v>ENTER WEIGHT</v>
      </c>
      <c r="K913" s="7" t="b">
        <f t="shared" si="58"/>
        <v>0</v>
      </c>
      <c r="L913" s="8">
        <f t="shared" si="59"/>
        <v>0</v>
      </c>
    </row>
    <row r="914" spans="6:12" x14ac:dyDescent="0.25">
      <c r="F914" s="1" t="str">
        <f t="shared" si="57"/>
        <v>ENTER WEIGHT</v>
      </c>
      <c r="G914" s="2"/>
      <c r="J914" s="7" t="str">
        <f t="shared" si="56"/>
        <v>ENTER WEIGHT</v>
      </c>
      <c r="K914" s="7" t="b">
        <f t="shared" si="58"/>
        <v>0</v>
      </c>
      <c r="L914" s="8">
        <f t="shared" si="59"/>
        <v>0</v>
      </c>
    </row>
    <row r="915" spans="6:12" x14ac:dyDescent="0.25">
      <c r="F915" s="1" t="str">
        <f t="shared" si="57"/>
        <v>ENTER WEIGHT</v>
      </c>
      <c r="G915" s="2"/>
      <c r="J915" s="7" t="str">
        <f t="shared" ref="J915:J978" si="60">IF($E915=60.3,14.84,IF($E915=73,18.54,IF($E915=88.9,25.97,IF(AND($E915=114.3, $F915=17.26),25.97,IF(AND($E915=177.8, $F915=34.23),50.76,IF(AND($E915=244.5,$F915=53.57),79.18,"ENTER WEIGHT"))))))</f>
        <v>ENTER WEIGHT</v>
      </c>
      <c r="K915" s="7" t="b">
        <f t="shared" si="58"/>
        <v>0</v>
      </c>
      <c r="L915" s="8">
        <f t="shared" si="59"/>
        <v>0</v>
      </c>
    </row>
    <row r="916" spans="6:12" x14ac:dyDescent="0.25">
      <c r="F916" s="1" t="str">
        <f t="shared" si="57"/>
        <v>ENTER WEIGHT</v>
      </c>
      <c r="G916" s="2"/>
      <c r="J916" s="7" t="str">
        <f t="shared" si="60"/>
        <v>ENTER WEIGHT</v>
      </c>
      <c r="K916" s="7" t="b">
        <f t="shared" si="58"/>
        <v>0</v>
      </c>
      <c r="L916" s="8">
        <f t="shared" si="59"/>
        <v>0</v>
      </c>
    </row>
    <row r="917" spans="6:12" x14ac:dyDescent="0.25">
      <c r="F917" s="1" t="str">
        <f t="shared" si="57"/>
        <v>ENTER WEIGHT</v>
      </c>
      <c r="G917" s="2"/>
      <c r="J917" s="7" t="str">
        <f t="shared" si="60"/>
        <v>ENTER WEIGHT</v>
      </c>
      <c r="K917" s="7" t="b">
        <f t="shared" si="58"/>
        <v>0</v>
      </c>
      <c r="L917" s="8">
        <f t="shared" si="59"/>
        <v>0</v>
      </c>
    </row>
    <row r="918" spans="6:12" x14ac:dyDescent="0.25">
      <c r="F918" s="1" t="str">
        <f t="shared" si="57"/>
        <v>ENTER WEIGHT</v>
      </c>
      <c r="G918" s="2"/>
      <c r="J918" s="7" t="str">
        <f t="shared" si="60"/>
        <v>ENTER WEIGHT</v>
      </c>
      <c r="K918" s="7" t="b">
        <f t="shared" si="58"/>
        <v>0</v>
      </c>
      <c r="L918" s="8">
        <f t="shared" si="59"/>
        <v>0</v>
      </c>
    </row>
    <row r="919" spans="6:12" x14ac:dyDescent="0.25">
      <c r="F919" s="1" t="str">
        <f t="shared" si="57"/>
        <v>ENTER WEIGHT</v>
      </c>
      <c r="G919" s="2"/>
      <c r="J919" s="7" t="str">
        <f t="shared" si="60"/>
        <v>ENTER WEIGHT</v>
      </c>
      <c r="K919" s="7" t="b">
        <f t="shared" si="58"/>
        <v>0</v>
      </c>
      <c r="L919" s="8">
        <f t="shared" si="59"/>
        <v>0</v>
      </c>
    </row>
    <row r="920" spans="6:12" x14ac:dyDescent="0.25">
      <c r="F920" s="1" t="str">
        <f t="shared" si="57"/>
        <v>ENTER WEIGHT</v>
      </c>
      <c r="G920" s="2"/>
      <c r="J920" s="7" t="str">
        <f t="shared" si="60"/>
        <v>ENTER WEIGHT</v>
      </c>
      <c r="K920" s="7" t="b">
        <f t="shared" si="58"/>
        <v>0</v>
      </c>
      <c r="L920" s="8">
        <f t="shared" si="59"/>
        <v>0</v>
      </c>
    </row>
    <row r="921" spans="6:12" x14ac:dyDescent="0.25">
      <c r="F921" s="1" t="str">
        <f t="shared" si="57"/>
        <v>ENTER WEIGHT</v>
      </c>
      <c r="G921" s="2"/>
      <c r="J921" s="7" t="str">
        <f t="shared" si="60"/>
        <v>ENTER WEIGHT</v>
      </c>
      <c r="K921" s="7" t="b">
        <f t="shared" si="58"/>
        <v>0</v>
      </c>
      <c r="L921" s="8">
        <f t="shared" si="59"/>
        <v>0</v>
      </c>
    </row>
    <row r="922" spans="6:12" x14ac:dyDescent="0.25">
      <c r="F922" s="1" t="str">
        <f t="shared" si="57"/>
        <v>ENTER WEIGHT</v>
      </c>
      <c r="G922" s="2"/>
      <c r="J922" s="7" t="str">
        <f t="shared" si="60"/>
        <v>ENTER WEIGHT</v>
      </c>
      <c r="K922" s="7" t="b">
        <f t="shared" si="58"/>
        <v>0</v>
      </c>
      <c r="L922" s="8">
        <f t="shared" si="59"/>
        <v>0</v>
      </c>
    </row>
    <row r="923" spans="6:12" x14ac:dyDescent="0.25">
      <c r="F923" s="1" t="str">
        <f t="shared" si="57"/>
        <v>ENTER WEIGHT</v>
      </c>
      <c r="G923" s="2"/>
      <c r="J923" s="7" t="str">
        <f t="shared" si="60"/>
        <v>ENTER WEIGHT</v>
      </c>
      <c r="K923" s="7" t="b">
        <f t="shared" si="58"/>
        <v>0</v>
      </c>
      <c r="L923" s="8">
        <f t="shared" si="59"/>
        <v>0</v>
      </c>
    </row>
    <row r="924" spans="6:12" x14ac:dyDescent="0.25">
      <c r="F924" s="1" t="str">
        <f t="shared" si="57"/>
        <v>ENTER WEIGHT</v>
      </c>
      <c r="G924" s="2"/>
      <c r="J924" s="7" t="str">
        <f t="shared" si="60"/>
        <v>ENTER WEIGHT</v>
      </c>
      <c r="K924" s="7" t="b">
        <f t="shared" si="58"/>
        <v>0</v>
      </c>
      <c r="L924" s="8">
        <f t="shared" si="59"/>
        <v>0</v>
      </c>
    </row>
    <row r="925" spans="6:12" x14ac:dyDescent="0.25">
      <c r="F925" s="1" t="str">
        <f t="shared" si="57"/>
        <v>ENTER WEIGHT</v>
      </c>
      <c r="G925" s="2"/>
      <c r="J925" s="7" t="str">
        <f t="shared" si="60"/>
        <v>ENTER WEIGHT</v>
      </c>
      <c r="K925" s="7" t="b">
        <f t="shared" si="58"/>
        <v>0</v>
      </c>
      <c r="L925" s="8">
        <f t="shared" si="59"/>
        <v>0</v>
      </c>
    </row>
    <row r="926" spans="6:12" x14ac:dyDescent="0.25">
      <c r="F926" s="1" t="str">
        <f t="shared" si="57"/>
        <v>ENTER WEIGHT</v>
      </c>
      <c r="G926" s="2"/>
      <c r="J926" s="7" t="str">
        <f t="shared" si="60"/>
        <v>ENTER WEIGHT</v>
      </c>
      <c r="K926" s="7" t="b">
        <f t="shared" si="58"/>
        <v>0</v>
      </c>
      <c r="L926" s="8">
        <f t="shared" si="59"/>
        <v>0</v>
      </c>
    </row>
    <row r="927" spans="6:12" x14ac:dyDescent="0.25">
      <c r="F927" s="1" t="str">
        <f t="shared" si="57"/>
        <v>ENTER WEIGHT</v>
      </c>
      <c r="G927" s="2"/>
      <c r="J927" s="7" t="str">
        <f t="shared" si="60"/>
        <v>ENTER WEIGHT</v>
      </c>
      <c r="K927" s="7" t="b">
        <f t="shared" si="58"/>
        <v>0</v>
      </c>
      <c r="L927" s="8">
        <f t="shared" si="59"/>
        <v>0</v>
      </c>
    </row>
    <row r="928" spans="6:12" x14ac:dyDescent="0.25">
      <c r="F928" s="1" t="str">
        <f t="shared" si="57"/>
        <v>ENTER WEIGHT</v>
      </c>
      <c r="G928" s="2"/>
      <c r="J928" s="7" t="str">
        <f t="shared" si="60"/>
        <v>ENTER WEIGHT</v>
      </c>
      <c r="K928" s="7" t="b">
        <f t="shared" si="58"/>
        <v>0</v>
      </c>
      <c r="L928" s="8">
        <f t="shared" si="59"/>
        <v>0</v>
      </c>
    </row>
    <row r="929" spans="6:12" x14ac:dyDescent="0.25">
      <c r="F929" s="1" t="str">
        <f t="shared" ref="F929:F983" si="61">IF($E929=60.3,6.99,IF($E929=73,9.67,IF($E929=88.9,13.84,IF($E929=114.3,17.26,IF($E929=177.8,34.23,IF($E929=244.5,53.57,"ENTER WEIGHT"))))))</f>
        <v>ENTER WEIGHT</v>
      </c>
      <c r="G929" s="2"/>
      <c r="J929" s="7" t="str">
        <f t="shared" si="60"/>
        <v>ENTER WEIGHT</v>
      </c>
      <c r="K929" s="7" t="b">
        <f t="shared" si="58"/>
        <v>0</v>
      </c>
      <c r="L929" s="8">
        <f t="shared" si="59"/>
        <v>0</v>
      </c>
    </row>
    <row r="930" spans="6:12" x14ac:dyDescent="0.25">
      <c r="F930" s="1" t="str">
        <f t="shared" si="61"/>
        <v>ENTER WEIGHT</v>
      </c>
      <c r="G930" s="2"/>
      <c r="J930" s="7" t="str">
        <f t="shared" si="60"/>
        <v>ENTER WEIGHT</v>
      </c>
      <c r="K930" s="7" t="b">
        <f t="shared" si="58"/>
        <v>0</v>
      </c>
      <c r="L930" s="8">
        <f t="shared" si="59"/>
        <v>0</v>
      </c>
    </row>
    <row r="931" spans="6:12" x14ac:dyDescent="0.25">
      <c r="F931" s="1" t="str">
        <f t="shared" si="61"/>
        <v>ENTER WEIGHT</v>
      </c>
      <c r="G931" s="2"/>
      <c r="J931" s="7" t="str">
        <f t="shared" si="60"/>
        <v>ENTER WEIGHT</v>
      </c>
      <c r="K931" s="7" t="b">
        <f t="shared" si="58"/>
        <v>0</v>
      </c>
      <c r="L931" s="8">
        <f t="shared" si="59"/>
        <v>0</v>
      </c>
    </row>
    <row r="932" spans="6:12" x14ac:dyDescent="0.25">
      <c r="F932" s="1" t="str">
        <f t="shared" si="61"/>
        <v>ENTER WEIGHT</v>
      </c>
      <c r="G932" s="2"/>
      <c r="J932" s="7" t="str">
        <f t="shared" si="60"/>
        <v>ENTER WEIGHT</v>
      </c>
      <c r="K932" s="7" t="b">
        <f t="shared" si="58"/>
        <v>0</v>
      </c>
      <c r="L932" s="8">
        <f t="shared" si="59"/>
        <v>0</v>
      </c>
    </row>
    <row r="933" spans="6:12" x14ac:dyDescent="0.25">
      <c r="F933" s="1" t="str">
        <f t="shared" si="61"/>
        <v>ENTER WEIGHT</v>
      </c>
      <c r="G933" s="2"/>
      <c r="J933" s="7" t="str">
        <f t="shared" si="60"/>
        <v>ENTER WEIGHT</v>
      </c>
      <c r="K933" s="7" t="b">
        <f t="shared" si="58"/>
        <v>0</v>
      </c>
      <c r="L933" s="8">
        <f t="shared" si="59"/>
        <v>0</v>
      </c>
    </row>
    <row r="934" spans="6:12" x14ac:dyDescent="0.25">
      <c r="F934" s="1" t="str">
        <f t="shared" si="61"/>
        <v>ENTER WEIGHT</v>
      </c>
      <c r="G934" s="2"/>
      <c r="J934" s="7" t="str">
        <f t="shared" si="60"/>
        <v>ENTER WEIGHT</v>
      </c>
      <c r="K934" s="7" t="b">
        <f t="shared" si="58"/>
        <v>0</v>
      </c>
      <c r="L934" s="8">
        <f t="shared" si="59"/>
        <v>0</v>
      </c>
    </row>
    <row r="935" spans="6:12" x14ac:dyDescent="0.25">
      <c r="F935" s="1" t="str">
        <f t="shared" si="61"/>
        <v>ENTER WEIGHT</v>
      </c>
      <c r="G935" s="2"/>
      <c r="J935" s="7" t="str">
        <f t="shared" si="60"/>
        <v>ENTER WEIGHT</v>
      </c>
      <c r="K935" s="7" t="b">
        <f t="shared" si="58"/>
        <v>0</v>
      </c>
      <c r="L935" s="8">
        <f t="shared" si="59"/>
        <v>0</v>
      </c>
    </row>
    <row r="936" spans="6:12" x14ac:dyDescent="0.25">
      <c r="F936" s="1" t="str">
        <f t="shared" si="61"/>
        <v>ENTER WEIGHT</v>
      </c>
      <c r="G936" s="2"/>
      <c r="J936" s="7" t="str">
        <f t="shared" si="60"/>
        <v>ENTER WEIGHT</v>
      </c>
      <c r="K936" s="7" t="b">
        <f t="shared" ref="K936:K983" si="62">IF(M936="NEW",J936*1,IF(M936="YELLOW",J936*0.75,IF(M936="BLUE",J936*0.5)))</f>
        <v>0</v>
      </c>
      <c r="L936" s="8">
        <f t="shared" ref="L936:L983" si="63">I936*K936</f>
        <v>0</v>
      </c>
    </row>
    <row r="937" spans="6:12" x14ac:dyDescent="0.25">
      <c r="F937" s="1" t="str">
        <f t="shared" si="61"/>
        <v>ENTER WEIGHT</v>
      </c>
      <c r="G937" s="2"/>
      <c r="J937" s="7" t="str">
        <f t="shared" si="60"/>
        <v>ENTER WEIGHT</v>
      </c>
      <c r="K937" s="7" t="b">
        <f t="shared" si="62"/>
        <v>0</v>
      </c>
      <c r="L937" s="8">
        <f t="shared" si="63"/>
        <v>0</v>
      </c>
    </row>
    <row r="938" spans="6:12" x14ac:dyDescent="0.25">
      <c r="F938" s="1" t="str">
        <f t="shared" si="61"/>
        <v>ENTER WEIGHT</v>
      </c>
      <c r="G938" s="2"/>
      <c r="J938" s="7" t="str">
        <f t="shared" si="60"/>
        <v>ENTER WEIGHT</v>
      </c>
      <c r="K938" s="7" t="b">
        <f t="shared" si="62"/>
        <v>0</v>
      </c>
      <c r="L938" s="8">
        <f t="shared" si="63"/>
        <v>0</v>
      </c>
    </row>
    <row r="939" spans="6:12" x14ac:dyDescent="0.25">
      <c r="F939" s="1" t="str">
        <f t="shared" si="61"/>
        <v>ENTER WEIGHT</v>
      </c>
      <c r="G939" s="2"/>
      <c r="J939" s="7" t="str">
        <f t="shared" si="60"/>
        <v>ENTER WEIGHT</v>
      </c>
      <c r="K939" s="7" t="b">
        <f t="shared" si="62"/>
        <v>0</v>
      </c>
      <c r="L939" s="8">
        <f t="shared" si="63"/>
        <v>0</v>
      </c>
    </row>
    <row r="940" spans="6:12" x14ac:dyDescent="0.25">
      <c r="F940" s="1" t="str">
        <f t="shared" si="61"/>
        <v>ENTER WEIGHT</v>
      </c>
      <c r="G940" s="2"/>
      <c r="J940" s="7" t="str">
        <f t="shared" si="60"/>
        <v>ENTER WEIGHT</v>
      </c>
      <c r="K940" s="7" t="b">
        <f t="shared" si="62"/>
        <v>0</v>
      </c>
      <c r="L940" s="8">
        <f t="shared" si="63"/>
        <v>0</v>
      </c>
    </row>
    <row r="941" spans="6:12" x14ac:dyDescent="0.25">
      <c r="F941" s="1" t="str">
        <f t="shared" si="61"/>
        <v>ENTER WEIGHT</v>
      </c>
      <c r="G941" s="2"/>
      <c r="J941" s="7" t="str">
        <f t="shared" si="60"/>
        <v>ENTER WEIGHT</v>
      </c>
      <c r="K941" s="7" t="b">
        <f t="shared" si="62"/>
        <v>0</v>
      </c>
      <c r="L941" s="8">
        <f t="shared" si="63"/>
        <v>0</v>
      </c>
    </row>
    <row r="942" spans="6:12" x14ac:dyDescent="0.25">
      <c r="F942" s="1" t="str">
        <f t="shared" si="61"/>
        <v>ENTER WEIGHT</v>
      </c>
      <c r="G942" s="2"/>
      <c r="J942" s="7" t="str">
        <f t="shared" si="60"/>
        <v>ENTER WEIGHT</v>
      </c>
      <c r="K942" s="7" t="b">
        <f t="shared" si="62"/>
        <v>0</v>
      </c>
      <c r="L942" s="8">
        <f t="shared" si="63"/>
        <v>0</v>
      </c>
    </row>
    <row r="943" spans="6:12" x14ac:dyDescent="0.25">
      <c r="F943" s="1" t="str">
        <f t="shared" si="61"/>
        <v>ENTER WEIGHT</v>
      </c>
      <c r="G943" s="2"/>
      <c r="J943" s="7" t="str">
        <f t="shared" si="60"/>
        <v>ENTER WEIGHT</v>
      </c>
      <c r="K943" s="7" t="b">
        <f t="shared" si="62"/>
        <v>0</v>
      </c>
      <c r="L943" s="8">
        <f t="shared" si="63"/>
        <v>0</v>
      </c>
    </row>
    <row r="944" spans="6:12" x14ac:dyDescent="0.25">
      <c r="F944" s="1" t="str">
        <f t="shared" si="61"/>
        <v>ENTER WEIGHT</v>
      </c>
      <c r="G944" s="2"/>
      <c r="J944" s="7" t="str">
        <f t="shared" si="60"/>
        <v>ENTER WEIGHT</v>
      </c>
      <c r="K944" s="7" t="b">
        <f t="shared" si="62"/>
        <v>0</v>
      </c>
      <c r="L944" s="8">
        <f t="shared" si="63"/>
        <v>0</v>
      </c>
    </row>
    <row r="945" spans="6:12" x14ac:dyDescent="0.25">
      <c r="F945" s="1" t="str">
        <f t="shared" si="61"/>
        <v>ENTER WEIGHT</v>
      </c>
      <c r="G945" s="2"/>
      <c r="J945" s="7" t="str">
        <f t="shared" si="60"/>
        <v>ENTER WEIGHT</v>
      </c>
      <c r="K945" s="7" t="b">
        <f t="shared" si="62"/>
        <v>0</v>
      </c>
      <c r="L945" s="8">
        <f t="shared" si="63"/>
        <v>0</v>
      </c>
    </row>
    <row r="946" spans="6:12" x14ac:dyDescent="0.25">
      <c r="F946" s="1" t="str">
        <f t="shared" si="61"/>
        <v>ENTER WEIGHT</v>
      </c>
      <c r="G946" s="2"/>
      <c r="J946" s="7" t="str">
        <f t="shared" si="60"/>
        <v>ENTER WEIGHT</v>
      </c>
      <c r="K946" s="7" t="b">
        <f t="shared" si="62"/>
        <v>0</v>
      </c>
      <c r="L946" s="8">
        <f t="shared" si="63"/>
        <v>0</v>
      </c>
    </row>
    <row r="947" spans="6:12" x14ac:dyDescent="0.25">
      <c r="F947" s="1" t="str">
        <f t="shared" si="61"/>
        <v>ENTER WEIGHT</v>
      </c>
      <c r="G947" s="2"/>
      <c r="J947" s="7" t="str">
        <f t="shared" si="60"/>
        <v>ENTER WEIGHT</v>
      </c>
      <c r="K947" s="7" t="b">
        <f t="shared" si="62"/>
        <v>0</v>
      </c>
      <c r="L947" s="8">
        <f t="shared" si="63"/>
        <v>0</v>
      </c>
    </row>
    <row r="948" spans="6:12" x14ac:dyDescent="0.25">
      <c r="F948" s="1" t="str">
        <f t="shared" si="61"/>
        <v>ENTER WEIGHT</v>
      </c>
      <c r="G948" s="2"/>
      <c r="J948" s="7" t="str">
        <f t="shared" si="60"/>
        <v>ENTER WEIGHT</v>
      </c>
      <c r="K948" s="7" t="b">
        <f t="shared" si="62"/>
        <v>0</v>
      </c>
      <c r="L948" s="8">
        <f t="shared" si="63"/>
        <v>0</v>
      </c>
    </row>
    <row r="949" spans="6:12" x14ac:dyDescent="0.25">
      <c r="F949" s="1" t="str">
        <f t="shared" si="61"/>
        <v>ENTER WEIGHT</v>
      </c>
      <c r="G949" s="2"/>
      <c r="J949" s="7" t="str">
        <f t="shared" si="60"/>
        <v>ENTER WEIGHT</v>
      </c>
      <c r="K949" s="7" t="b">
        <f t="shared" si="62"/>
        <v>0</v>
      </c>
      <c r="L949" s="8">
        <f t="shared" si="63"/>
        <v>0</v>
      </c>
    </row>
    <row r="950" spans="6:12" x14ac:dyDescent="0.25">
      <c r="F950" s="1" t="str">
        <f t="shared" si="61"/>
        <v>ENTER WEIGHT</v>
      </c>
      <c r="G950" s="2"/>
      <c r="J950" s="7" t="str">
        <f t="shared" si="60"/>
        <v>ENTER WEIGHT</v>
      </c>
      <c r="K950" s="7" t="b">
        <f t="shared" si="62"/>
        <v>0</v>
      </c>
      <c r="L950" s="8">
        <f t="shared" si="63"/>
        <v>0</v>
      </c>
    </row>
    <row r="951" spans="6:12" x14ac:dyDescent="0.25">
      <c r="F951" s="1" t="str">
        <f t="shared" si="61"/>
        <v>ENTER WEIGHT</v>
      </c>
      <c r="G951" s="2"/>
      <c r="J951" s="7" t="str">
        <f t="shared" si="60"/>
        <v>ENTER WEIGHT</v>
      </c>
      <c r="K951" s="7" t="b">
        <f t="shared" si="62"/>
        <v>0</v>
      </c>
      <c r="L951" s="8">
        <f t="shared" si="63"/>
        <v>0</v>
      </c>
    </row>
    <row r="952" spans="6:12" x14ac:dyDescent="0.25">
      <c r="F952" s="1" t="str">
        <f t="shared" si="61"/>
        <v>ENTER WEIGHT</v>
      </c>
      <c r="G952" s="2"/>
      <c r="J952" s="7" t="str">
        <f t="shared" si="60"/>
        <v>ENTER WEIGHT</v>
      </c>
      <c r="K952" s="7" t="b">
        <f t="shared" si="62"/>
        <v>0</v>
      </c>
      <c r="L952" s="8">
        <f t="shared" si="63"/>
        <v>0</v>
      </c>
    </row>
    <row r="953" spans="6:12" x14ac:dyDescent="0.25">
      <c r="F953" s="1" t="str">
        <f t="shared" si="61"/>
        <v>ENTER WEIGHT</v>
      </c>
      <c r="G953" s="2"/>
      <c r="J953" s="7" t="str">
        <f t="shared" si="60"/>
        <v>ENTER WEIGHT</v>
      </c>
      <c r="K953" s="7" t="b">
        <f t="shared" si="62"/>
        <v>0</v>
      </c>
      <c r="L953" s="8">
        <f t="shared" si="63"/>
        <v>0</v>
      </c>
    </row>
    <row r="954" spans="6:12" x14ac:dyDescent="0.25">
      <c r="F954" s="1" t="str">
        <f t="shared" si="61"/>
        <v>ENTER WEIGHT</v>
      </c>
      <c r="G954" s="2"/>
      <c r="J954" s="7" t="str">
        <f t="shared" si="60"/>
        <v>ENTER WEIGHT</v>
      </c>
      <c r="K954" s="7" t="b">
        <f t="shared" si="62"/>
        <v>0</v>
      </c>
      <c r="L954" s="8">
        <f t="shared" si="63"/>
        <v>0</v>
      </c>
    </row>
    <row r="955" spans="6:12" x14ac:dyDescent="0.25">
      <c r="F955" s="1" t="str">
        <f t="shared" si="61"/>
        <v>ENTER WEIGHT</v>
      </c>
      <c r="G955" s="2"/>
      <c r="J955" s="7" t="str">
        <f t="shared" si="60"/>
        <v>ENTER WEIGHT</v>
      </c>
      <c r="K955" s="7" t="b">
        <f t="shared" si="62"/>
        <v>0</v>
      </c>
      <c r="L955" s="8">
        <f t="shared" si="63"/>
        <v>0</v>
      </c>
    </row>
    <row r="956" spans="6:12" x14ac:dyDescent="0.25">
      <c r="F956" s="1" t="str">
        <f t="shared" si="61"/>
        <v>ENTER WEIGHT</v>
      </c>
      <c r="G956" s="2"/>
      <c r="J956" s="7" t="str">
        <f t="shared" si="60"/>
        <v>ENTER WEIGHT</v>
      </c>
      <c r="K956" s="7" t="b">
        <f t="shared" si="62"/>
        <v>0</v>
      </c>
      <c r="L956" s="8">
        <f t="shared" si="63"/>
        <v>0</v>
      </c>
    </row>
    <row r="957" spans="6:12" x14ac:dyDescent="0.25">
      <c r="F957" s="1" t="str">
        <f t="shared" si="61"/>
        <v>ENTER WEIGHT</v>
      </c>
      <c r="G957" s="2"/>
      <c r="J957" s="7" t="str">
        <f t="shared" si="60"/>
        <v>ENTER WEIGHT</v>
      </c>
      <c r="K957" s="7" t="b">
        <f t="shared" si="62"/>
        <v>0</v>
      </c>
      <c r="L957" s="8">
        <f t="shared" si="63"/>
        <v>0</v>
      </c>
    </row>
    <row r="958" spans="6:12" x14ac:dyDescent="0.25">
      <c r="F958" s="1" t="str">
        <f t="shared" si="61"/>
        <v>ENTER WEIGHT</v>
      </c>
      <c r="G958" s="2"/>
      <c r="J958" s="7" t="str">
        <f t="shared" si="60"/>
        <v>ENTER WEIGHT</v>
      </c>
      <c r="K958" s="7" t="b">
        <f t="shared" si="62"/>
        <v>0</v>
      </c>
      <c r="L958" s="8">
        <f t="shared" si="63"/>
        <v>0</v>
      </c>
    </row>
    <row r="959" spans="6:12" x14ac:dyDescent="0.25">
      <c r="F959" s="1" t="str">
        <f t="shared" si="61"/>
        <v>ENTER WEIGHT</v>
      </c>
      <c r="G959" s="2"/>
      <c r="J959" s="7" t="str">
        <f t="shared" si="60"/>
        <v>ENTER WEIGHT</v>
      </c>
      <c r="K959" s="7" t="b">
        <f t="shared" si="62"/>
        <v>0</v>
      </c>
      <c r="L959" s="8">
        <f t="shared" si="63"/>
        <v>0</v>
      </c>
    </row>
    <row r="960" spans="6:12" x14ac:dyDescent="0.25">
      <c r="F960" s="1" t="str">
        <f t="shared" si="61"/>
        <v>ENTER WEIGHT</v>
      </c>
      <c r="G960" s="2"/>
      <c r="J960" s="7" t="str">
        <f t="shared" si="60"/>
        <v>ENTER WEIGHT</v>
      </c>
      <c r="K960" s="7" t="b">
        <f t="shared" si="62"/>
        <v>0</v>
      </c>
      <c r="L960" s="8">
        <f t="shared" si="63"/>
        <v>0</v>
      </c>
    </row>
    <row r="961" spans="6:12" x14ac:dyDescent="0.25">
      <c r="F961" s="1" t="str">
        <f t="shared" si="61"/>
        <v>ENTER WEIGHT</v>
      </c>
      <c r="G961" s="2"/>
      <c r="J961" s="7" t="str">
        <f t="shared" si="60"/>
        <v>ENTER WEIGHT</v>
      </c>
      <c r="K961" s="7" t="b">
        <f t="shared" si="62"/>
        <v>0</v>
      </c>
      <c r="L961" s="8">
        <f t="shared" si="63"/>
        <v>0</v>
      </c>
    </row>
    <row r="962" spans="6:12" x14ac:dyDescent="0.25">
      <c r="F962" s="1" t="str">
        <f t="shared" si="61"/>
        <v>ENTER WEIGHT</v>
      </c>
      <c r="G962" s="2"/>
      <c r="J962" s="7" t="str">
        <f t="shared" si="60"/>
        <v>ENTER WEIGHT</v>
      </c>
      <c r="K962" s="7" t="b">
        <f t="shared" si="62"/>
        <v>0</v>
      </c>
      <c r="L962" s="8">
        <f t="shared" si="63"/>
        <v>0</v>
      </c>
    </row>
    <row r="963" spans="6:12" x14ac:dyDescent="0.25">
      <c r="F963" s="1" t="str">
        <f t="shared" si="61"/>
        <v>ENTER WEIGHT</v>
      </c>
      <c r="G963" s="2"/>
      <c r="J963" s="7" t="str">
        <f t="shared" si="60"/>
        <v>ENTER WEIGHT</v>
      </c>
      <c r="K963" s="7" t="b">
        <f t="shared" si="62"/>
        <v>0</v>
      </c>
      <c r="L963" s="8">
        <f t="shared" si="63"/>
        <v>0</v>
      </c>
    </row>
    <row r="964" spans="6:12" x14ac:dyDescent="0.25">
      <c r="F964" s="1" t="str">
        <f t="shared" si="61"/>
        <v>ENTER WEIGHT</v>
      </c>
      <c r="G964" s="2"/>
      <c r="J964" s="7" t="str">
        <f t="shared" si="60"/>
        <v>ENTER WEIGHT</v>
      </c>
      <c r="K964" s="7" t="b">
        <f t="shared" si="62"/>
        <v>0</v>
      </c>
      <c r="L964" s="8">
        <f t="shared" si="63"/>
        <v>0</v>
      </c>
    </row>
    <row r="965" spans="6:12" x14ac:dyDescent="0.25">
      <c r="F965" s="1" t="str">
        <f t="shared" si="61"/>
        <v>ENTER WEIGHT</v>
      </c>
      <c r="G965" s="2"/>
      <c r="J965" s="7" t="str">
        <f t="shared" si="60"/>
        <v>ENTER WEIGHT</v>
      </c>
      <c r="K965" s="7" t="b">
        <f t="shared" si="62"/>
        <v>0</v>
      </c>
      <c r="L965" s="8">
        <f t="shared" si="63"/>
        <v>0</v>
      </c>
    </row>
    <row r="966" spans="6:12" x14ac:dyDescent="0.25">
      <c r="F966" s="1" t="str">
        <f t="shared" si="61"/>
        <v>ENTER WEIGHT</v>
      </c>
      <c r="G966" s="2"/>
      <c r="J966" s="7" t="str">
        <f t="shared" si="60"/>
        <v>ENTER WEIGHT</v>
      </c>
      <c r="K966" s="7" t="b">
        <f t="shared" si="62"/>
        <v>0</v>
      </c>
      <c r="L966" s="8">
        <f t="shared" si="63"/>
        <v>0</v>
      </c>
    </row>
    <row r="967" spans="6:12" x14ac:dyDescent="0.25">
      <c r="F967" s="1" t="str">
        <f t="shared" si="61"/>
        <v>ENTER WEIGHT</v>
      </c>
      <c r="G967" s="2"/>
      <c r="J967" s="7" t="str">
        <f t="shared" si="60"/>
        <v>ENTER WEIGHT</v>
      </c>
      <c r="K967" s="7" t="b">
        <f t="shared" si="62"/>
        <v>0</v>
      </c>
      <c r="L967" s="8">
        <f t="shared" si="63"/>
        <v>0</v>
      </c>
    </row>
    <row r="968" spans="6:12" x14ac:dyDescent="0.25">
      <c r="F968" s="1" t="str">
        <f t="shared" si="61"/>
        <v>ENTER WEIGHT</v>
      </c>
      <c r="G968" s="2"/>
      <c r="J968" s="7" t="str">
        <f t="shared" si="60"/>
        <v>ENTER WEIGHT</v>
      </c>
      <c r="K968" s="7" t="b">
        <f t="shared" si="62"/>
        <v>0</v>
      </c>
      <c r="L968" s="8">
        <f t="shared" si="63"/>
        <v>0</v>
      </c>
    </row>
    <row r="969" spans="6:12" x14ac:dyDescent="0.25">
      <c r="F969" s="1" t="str">
        <f t="shared" si="61"/>
        <v>ENTER WEIGHT</v>
      </c>
      <c r="G969" s="2"/>
      <c r="J969" s="7" t="str">
        <f t="shared" si="60"/>
        <v>ENTER WEIGHT</v>
      </c>
      <c r="K969" s="7" t="b">
        <f t="shared" si="62"/>
        <v>0</v>
      </c>
      <c r="L969" s="8">
        <f t="shared" si="63"/>
        <v>0</v>
      </c>
    </row>
    <row r="970" spans="6:12" x14ac:dyDescent="0.25">
      <c r="F970" s="1" t="str">
        <f t="shared" si="61"/>
        <v>ENTER WEIGHT</v>
      </c>
      <c r="G970" s="2"/>
      <c r="J970" s="7" t="str">
        <f t="shared" si="60"/>
        <v>ENTER WEIGHT</v>
      </c>
      <c r="K970" s="7" t="b">
        <f t="shared" si="62"/>
        <v>0</v>
      </c>
      <c r="L970" s="8">
        <f t="shared" si="63"/>
        <v>0</v>
      </c>
    </row>
    <row r="971" spans="6:12" x14ac:dyDescent="0.25">
      <c r="F971" s="1" t="str">
        <f t="shared" si="61"/>
        <v>ENTER WEIGHT</v>
      </c>
      <c r="G971" s="2"/>
      <c r="J971" s="7" t="str">
        <f t="shared" si="60"/>
        <v>ENTER WEIGHT</v>
      </c>
      <c r="K971" s="7" t="b">
        <f t="shared" si="62"/>
        <v>0</v>
      </c>
      <c r="L971" s="8">
        <f t="shared" si="63"/>
        <v>0</v>
      </c>
    </row>
    <row r="972" spans="6:12" x14ac:dyDescent="0.25">
      <c r="F972" s="1" t="str">
        <f t="shared" si="61"/>
        <v>ENTER WEIGHT</v>
      </c>
      <c r="G972" s="2"/>
      <c r="J972" s="7" t="str">
        <f t="shared" si="60"/>
        <v>ENTER WEIGHT</v>
      </c>
      <c r="K972" s="7" t="b">
        <f t="shared" si="62"/>
        <v>0</v>
      </c>
      <c r="L972" s="8">
        <f t="shared" si="63"/>
        <v>0</v>
      </c>
    </row>
    <row r="973" spans="6:12" x14ac:dyDescent="0.25">
      <c r="F973" s="1" t="str">
        <f t="shared" si="61"/>
        <v>ENTER WEIGHT</v>
      </c>
      <c r="G973" s="2"/>
      <c r="J973" s="7" t="str">
        <f t="shared" si="60"/>
        <v>ENTER WEIGHT</v>
      </c>
      <c r="K973" s="7" t="b">
        <f t="shared" si="62"/>
        <v>0</v>
      </c>
      <c r="L973" s="8">
        <f t="shared" si="63"/>
        <v>0</v>
      </c>
    </row>
    <row r="974" spans="6:12" x14ac:dyDescent="0.25">
      <c r="F974" s="1" t="str">
        <f t="shared" si="61"/>
        <v>ENTER WEIGHT</v>
      </c>
      <c r="G974" s="2"/>
      <c r="J974" s="7" t="str">
        <f t="shared" si="60"/>
        <v>ENTER WEIGHT</v>
      </c>
      <c r="K974" s="7" t="b">
        <f t="shared" si="62"/>
        <v>0</v>
      </c>
      <c r="L974" s="8">
        <f t="shared" si="63"/>
        <v>0</v>
      </c>
    </row>
    <row r="975" spans="6:12" x14ac:dyDescent="0.25">
      <c r="F975" s="1" t="str">
        <f t="shared" si="61"/>
        <v>ENTER WEIGHT</v>
      </c>
      <c r="G975" s="2"/>
      <c r="J975" s="7" t="str">
        <f t="shared" si="60"/>
        <v>ENTER WEIGHT</v>
      </c>
      <c r="K975" s="7" t="b">
        <f t="shared" si="62"/>
        <v>0</v>
      </c>
      <c r="L975" s="8">
        <f t="shared" si="63"/>
        <v>0</v>
      </c>
    </row>
    <row r="976" spans="6:12" x14ac:dyDescent="0.25">
      <c r="F976" s="1" t="str">
        <f t="shared" si="61"/>
        <v>ENTER WEIGHT</v>
      </c>
      <c r="G976" s="2"/>
      <c r="J976" s="7" t="str">
        <f t="shared" si="60"/>
        <v>ENTER WEIGHT</v>
      </c>
      <c r="K976" s="7" t="b">
        <f t="shared" si="62"/>
        <v>0</v>
      </c>
      <c r="L976" s="8">
        <f t="shared" si="63"/>
        <v>0</v>
      </c>
    </row>
    <row r="977" spans="6:12" x14ac:dyDescent="0.25">
      <c r="F977" s="1" t="str">
        <f t="shared" si="61"/>
        <v>ENTER WEIGHT</v>
      </c>
      <c r="G977" s="2"/>
      <c r="J977" s="7" t="str">
        <f t="shared" si="60"/>
        <v>ENTER WEIGHT</v>
      </c>
      <c r="K977" s="7" t="b">
        <f t="shared" si="62"/>
        <v>0</v>
      </c>
      <c r="L977" s="8">
        <f t="shared" si="63"/>
        <v>0</v>
      </c>
    </row>
    <row r="978" spans="6:12" x14ac:dyDescent="0.25">
      <c r="F978" s="1" t="str">
        <f t="shared" si="61"/>
        <v>ENTER WEIGHT</v>
      </c>
      <c r="G978" s="2"/>
      <c r="J978" s="7" t="str">
        <f t="shared" si="60"/>
        <v>ENTER WEIGHT</v>
      </c>
      <c r="K978" s="7" t="b">
        <f t="shared" si="62"/>
        <v>0</v>
      </c>
      <c r="L978" s="8">
        <f t="shared" si="63"/>
        <v>0</v>
      </c>
    </row>
    <row r="979" spans="6:12" x14ac:dyDescent="0.25">
      <c r="F979" s="1" t="str">
        <f t="shared" si="61"/>
        <v>ENTER WEIGHT</v>
      </c>
      <c r="G979" s="2"/>
      <c r="J979" s="7" t="str">
        <f t="shared" ref="J979:J983" si="64">IF($E979=60.3,14.84,IF($E979=73,18.54,IF($E979=88.9,25.97,IF(AND($E979=114.3, $F979=17.26),25.97,IF(AND($E979=177.8, $F979=34.23),50.76,IF(AND($E979=244.5,$F979=53.57),79.18,"ENTER WEIGHT"))))))</f>
        <v>ENTER WEIGHT</v>
      </c>
      <c r="K979" s="7" t="b">
        <f t="shared" si="62"/>
        <v>0</v>
      </c>
      <c r="L979" s="8">
        <f t="shared" si="63"/>
        <v>0</v>
      </c>
    </row>
    <row r="980" spans="6:12" x14ac:dyDescent="0.25">
      <c r="F980" s="1" t="str">
        <f t="shared" si="61"/>
        <v>ENTER WEIGHT</v>
      </c>
      <c r="G980" s="2"/>
      <c r="J980" s="7" t="str">
        <f t="shared" si="64"/>
        <v>ENTER WEIGHT</v>
      </c>
      <c r="K980" s="7" t="b">
        <f t="shared" si="62"/>
        <v>0</v>
      </c>
      <c r="L980" s="8">
        <f t="shared" si="63"/>
        <v>0</v>
      </c>
    </row>
    <row r="981" spans="6:12" x14ac:dyDescent="0.25">
      <c r="F981" s="1" t="str">
        <f t="shared" si="61"/>
        <v>ENTER WEIGHT</v>
      </c>
      <c r="G981" s="2"/>
      <c r="J981" s="7" t="str">
        <f t="shared" si="64"/>
        <v>ENTER WEIGHT</v>
      </c>
      <c r="K981" s="7" t="b">
        <f t="shared" si="62"/>
        <v>0</v>
      </c>
      <c r="L981" s="8">
        <f t="shared" si="63"/>
        <v>0</v>
      </c>
    </row>
    <row r="982" spans="6:12" x14ac:dyDescent="0.25">
      <c r="F982" s="1" t="str">
        <f t="shared" si="61"/>
        <v>ENTER WEIGHT</v>
      </c>
      <c r="G982" s="2"/>
      <c r="J982" s="7" t="str">
        <f t="shared" si="64"/>
        <v>ENTER WEIGHT</v>
      </c>
      <c r="K982" s="7" t="b">
        <f t="shared" si="62"/>
        <v>0</v>
      </c>
      <c r="L982" s="8">
        <f t="shared" si="63"/>
        <v>0</v>
      </c>
    </row>
    <row r="983" spans="6:12" x14ac:dyDescent="0.25">
      <c r="F983" s="1" t="str">
        <f t="shared" si="61"/>
        <v>ENTER WEIGHT</v>
      </c>
      <c r="G983" s="2"/>
      <c r="J983" s="7" t="str">
        <f t="shared" si="64"/>
        <v>ENTER WEIGHT</v>
      </c>
      <c r="K983" s="7" t="b">
        <f t="shared" si="62"/>
        <v>0</v>
      </c>
      <c r="L983" s="8">
        <f t="shared" si="63"/>
        <v>0</v>
      </c>
    </row>
  </sheetData>
  <autoFilter ref="A1:T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2021-02-08T15:33:07Z</dcterms:modified>
</cp:coreProperties>
</file>