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December 2021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Sheet1!$A$1:$T$1847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51" i="1" l="1"/>
  <c r="T1651" i="1"/>
  <c r="Q1645" i="1" l="1"/>
  <c r="T1645" i="1"/>
  <c r="Q1629" i="1" l="1"/>
  <c r="T1629" i="1"/>
  <c r="Q1613" i="1" l="1"/>
  <c r="T1613" i="1"/>
  <c r="L1568" i="1" l="1"/>
  <c r="L1567" i="1"/>
  <c r="K1503" i="1" l="1"/>
  <c r="L1503" i="1" s="1"/>
  <c r="K1504" i="1"/>
  <c r="L1504" i="1" s="1"/>
  <c r="I1502" i="1" l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66" i="1"/>
  <c r="I1467" i="1"/>
  <c r="I1468" i="1"/>
  <c r="I1469" i="1"/>
  <c r="I1470" i="1"/>
  <c r="I1471" i="1"/>
  <c r="I1472" i="1"/>
  <c r="I1473" i="1"/>
  <c r="I1474" i="1"/>
  <c r="I1465" i="1"/>
  <c r="J1419" i="1" l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 s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 s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 s="1"/>
  <c r="L1290" i="1" s="1"/>
  <c r="F1291" i="1"/>
  <c r="J1291" i="1" s="1"/>
  <c r="K1291" i="1" s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 s="1"/>
  <c r="L1294" i="1" s="1"/>
  <c r="F1295" i="1"/>
  <c r="J1295" i="1" s="1"/>
  <c r="K1295" i="1" s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 s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 s="1"/>
  <c r="L1315" i="1" s="1"/>
  <c r="F1316" i="1"/>
  <c r="J1316" i="1" s="1"/>
  <c r="K1316" i="1" s="1"/>
  <c r="L1316" i="1" s="1"/>
  <c r="F1317" i="1"/>
  <c r="J1317" i="1" s="1"/>
  <c r="K1317" i="1" s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 s="1"/>
  <c r="L1326" i="1" s="1"/>
  <c r="F1327" i="1"/>
  <c r="J1327" i="1" s="1"/>
  <c r="K1327" i="1" s="1"/>
  <c r="L1327" i="1" s="1"/>
  <c r="L1329" i="1"/>
  <c r="L1330" i="1"/>
  <c r="J1331" i="1"/>
  <c r="L1331" i="1"/>
  <c r="J1332" i="1"/>
  <c r="L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 s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 s="1"/>
  <c r="L1340" i="1" s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 s="1"/>
  <c r="L1380" i="1" s="1"/>
  <c r="F1381" i="1"/>
  <c r="J1381" i="1" s="1"/>
  <c r="K1381" i="1" s="1"/>
  <c r="L1381" i="1" s="1"/>
  <c r="F1382" i="1"/>
  <c r="J1382" i="1" s="1"/>
  <c r="K1382" i="1" s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 s="1"/>
  <c r="L1386" i="1" s="1"/>
  <c r="F1387" i="1"/>
  <c r="J1387" i="1" s="1"/>
  <c r="K1387" i="1" s="1"/>
  <c r="L1387" i="1" s="1"/>
  <c r="F1388" i="1"/>
  <c r="J1388" i="1" s="1"/>
  <c r="K1388" i="1" s="1"/>
  <c r="L1388" i="1" s="1"/>
  <c r="F1389" i="1"/>
  <c r="J1389" i="1" s="1"/>
  <c r="K1389" i="1" s="1"/>
  <c r="L1389" i="1" s="1"/>
  <c r="F1390" i="1"/>
  <c r="J1390" i="1" s="1"/>
  <c r="K1390" i="1" s="1"/>
  <c r="L1390" i="1" s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 s="1"/>
  <c r="L1396" i="1" s="1"/>
  <c r="F1397" i="1"/>
  <c r="J1397" i="1" s="1"/>
  <c r="K1397" i="1" s="1"/>
  <c r="L1397" i="1" s="1"/>
  <c r="F1398" i="1"/>
  <c r="J1398" i="1" s="1"/>
  <c r="K1398" i="1" s="1"/>
  <c r="L1398" i="1" s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 s="1"/>
  <c r="L1405" i="1" s="1"/>
  <c r="F1406" i="1"/>
  <c r="J1406" i="1" s="1"/>
  <c r="K1406" i="1" s="1"/>
  <c r="L1406" i="1" s="1"/>
  <c r="L1407" i="1"/>
  <c r="L1408" i="1"/>
  <c r="L1409" i="1"/>
  <c r="L1410" i="1"/>
  <c r="L1411" i="1"/>
  <c r="L1412" i="1"/>
  <c r="L1413" i="1"/>
  <c r="L1414" i="1"/>
  <c r="L1415" i="1"/>
  <c r="L1416" i="1"/>
  <c r="L1417" i="1"/>
  <c r="F1418" i="1"/>
  <c r="J1418" i="1" s="1"/>
  <c r="K1418" i="1" s="1"/>
  <c r="L1418" i="1" s="1"/>
  <c r="F1419" i="1"/>
  <c r="K1419" i="1"/>
  <c r="L1419" i="1" s="1"/>
  <c r="F1420" i="1"/>
  <c r="K1420" i="1"/>
  <c r="L1420" i="1" s="1"/>
  <c r="F1421" i="1"/>
  <c r="K1421" i="1"/>
  <c r="L1421" i="1" s="1"/>
  <c r="F1422" i="1"/>
  <c r="K1422" i="1"/>
  <c r="L1422" i="1" s="1"/>
  <c r="F1423" i="1"/>
  <c r="K1423" i="1"/>
  <c r="L1423" i="1" s="1"/>
  <c r="F1424" i="1"/>
  <c r="K1424" i="1"/>
  <c r="L1424" i="1" s="1"/>
  <c r="F1425" i="1"/>
  <c r="K1425" i="1"/>
  <c r="L1425" i="1" s="1"/>
  <c r="F1426" i="1"/>
  <c r="K1426" i="1"/>
  <c r="L1426" i="1" s="1"/>
  <c r="F1427" i="1"/>
  <c r="K1427" i="1"/>
  <c r="L1427" i="1" s="1"/>
  <c r="F1428" i="1"/>
  <c r="K1428" i="1"/>
  <c r="L1428" i="1" s="1"/>
  <c r="F1429" i="1"/>
  <c r="K1429" i="1"/>
  <c r="L1429" i="1" s="1"/>
  <c r="F1430" i="1"/>
  <c r="K1430" i="1"/>
  <c r="L1430" i="1" s="1"/>
  <c r="F1431" i="1"/>
  <c r="K1431" i="1"/>
  <c r="L1431" i="1" s="1"/>
  <c r="F1432" i="1"/>
  <c r="K1432" i="1"/>
  <c r="L1432" i="1" s="1"/>
  <c r="F1433" i="1"/>
  <c r="K1433" i="1"/>
  <c r="L1433" i="1" s="1"/>
  <c r="F1434" i="1"/>
  <c r="K1434" i="1"/>
  <c r="L1434" i="1" s="1"/>
  <c r="F1435" i="1"/>
  <c r="K1435" i="1"/>
  <c r="L1435" i="1" s="1"/>
  <c r="F1436" i="1"/>
  <c r="K1436" i="1"/>
  <c r="L1436" i="1" s="1"/>
  <c r="F1437" i="1"/>
  <c r="K1437" i="1"/>
  <c r="L1437" i="1" s="1"/>
  <c r="F1438" i="1"/>
  <c r="K1438" i="1"/>
  <c r="L1438" i="1" s="1"/>
  <c r="F1439" i="1"/>
  <c r="K1439" i="1"/>
  <c r="L1439" i="1" s="1"/>
  <c r="F1440" i="1"/>
  <c r="K1440" i="1"/>
  <c r="L1440" i="1" s="1"/>
  <c r="F1441" i="1"/>
  <c r="K1441" i="1"/>
  <c r="L1441" i="1" s="1"/>
  <c r="F1442" i="1"/>
  <c r="K1442" i="1"/>
  <c r="L1442" i="1" s="1"/>
  <c r="F1443" i="1"/>
  <c r="K1443" i="1"/>
  <c r="L1443" i="1" s="1"/>
  <c r="F1444" i="1"/>
  <c r="K1444" i="1"/>
  <c r="L1444" i="1" s="1"/>
  <c r="F1445" i="1"/>
  <c r="K1445" i="1"/>
  <c r="L1445" i="1" s="1"/>
  <c r="F1446" i="1"/>
  <c r="K1446" i="1"/>
  <c r="L1446" i="1" s="1"/>
  <c r="F1447" i="1"/>
  <c r="K1447" i="1"/>
  <c r="L1447" i="1" s="1"/>
  <c r="F1448" i="1"/>
  <c r="K1448" i="1"/>
  <c r="L1448" i="1" s="1"/>
  <c r="F1449" i="1"/>
  <c r="K1449" i="1"/>
  <c r="L1449" i="1" s="1"/>
  <c r="F1450" i="1"/>
  <c r="K1450" i="1"/>
  <c r="L1450" i="1" s="1"/>
  <c r="F1451" i="1"/>
  <c r="K1451" i="1"/>
  <c r="L1451" i="1" s="1"/>
  <c r="F1452" i="1"/>
  <c r="K1452" i="1"/>
  <c r="L1452" i="1" s="1"/>
  <c r="F1453" i="1"/>
  <c r="K1453" i="1"/>
  <c r="L1453" i="1" s="1"/>
  <c r="F1454" i="1"/>
  <c r="K1454" i="1"/>
  <c r="L1454" i="1" s="1"/>
  <c r="F1455" i="1"/>
  <c r="K1455" i="1"/>
  <c r="L1455" i="1" s="1"/>
  <c r="F1456" i="1"/>
  <c r="K1456" i="1"/>
  <c r="L1456" i="1" s="1"/>
  <c r="F1457" i="1"/>
  <c r="K1457" i="1"/>
  <c r="L1457" i="1" s="1"/>
  <c r="F1458" i="1"/>
  <c r="K1458" i="1"/>
  <c r="L1458" i="1" s="1"/>
  <c r="F1459" i="1"/>
  <c r="K1459" i="1"/>
  <c r="L1459" i="1" s="1"/>
  <c r="F1460" i="1"/>
  <c r="K1460" i="1"/>
  <c r="L1460" i="1" s="1"/>
  <c r="F1461" i="1"/>
  <c r="K1461" i="1"/>
  <c r="L1461" i="1" s="1"/>
  <c r="F1462" i="1"/>
  <c r="K1462" i="1"/>
  <c r="L1462" i="1" s="1"/>
  <c r="F1463" i="1"/>
  <c r="K1463" i="1"/>
  <c r="L1463" i="1" s="1"/>
  <c r="F1464" i="1"/>
  <c r="K1464" i="1"/>
  <c r="L1464" i="1" s="1"/>
  <c r="F1465" i="1"/>
  <c r="K1465" i="1"/>
  <c r="L1465" i="1" s="1"/>
  <c r="F1466" i="1"/>
  <c r="K1466" i="1"/>
  <c r="L1466" i="1" s="1"/>
  <c r="F1467" i="1"/>
  <c r="K1467" i="1"/>
  <c r="L1467" i="1" s="1"/>
  <c r="F1468" i="1"/>
  <c r="K1468" i="1"/>
  <c r="L1468" i="1" s="1"/>
  <c r="F1469" i="1"/>
  <c r="K1469" i="1"/>
  <c r="L1469" i="1" s="1"/>
  <c r="F1470" i="1"/>
  <c r="K1470" i="1"/>
  <c r="L1470" i="1" s="1"/>
  <c r="F1471" i="1"/>
  <c r="K1471" i="1"/>
  <c r="L1471" i="1" s="1"/>
  <c r="F1472" i="1"/>
  <c r="K1472" i="1"/>
  <c r="L1472" i="1" s="1"/>
  <c r="F1473" i="1"/>
  <c r="K1473" i="1"/>
  <c r="L1473" i="1" s="1"/>
  <c r="F1474" i="1"/>
  <c r="K1474" i="1"/>
  <c r="L1474" i="1" s="1"/>
  <c r="F1475" i="1"/>
  <c r="K1475" i="1"/>
  <c r="L1475" i="1" s="1"/>
  <c r="F1476" i="1"/>
  <c r="K1476" i="1"/>
  <c r="L1476" i="1" s="1"/>
  <c r="F1477" i="1"/>
  <c r="K1477" i="1"/>
  <c r="L1477" i="1" s="1"/>
  <c r="F1478" i="1"/>
  <c r="K1478" i="1"/>
  <c r="L1478" i="1" s="1"/>
  <c r="F1479" i="1"/>
  <c r="K1479" i="1"/>
  <c r="L1479" i="1" s="1"/>
  <c r="F1480" i="1"/>
  <c r="K1480" i="1"/>
  <c r="L1480" i="1" s="1"/>
  <c r="F1481" i="1"/>
  <c r="K1481" i="1"/>
  <c r="L1481" i="1" s="1"/>
  <c r="F1482" i="1"/>
  <c r="K1482" i="1"/>
  <c r="L1482" i="1" s="1"/>
  <c r="F1483" i="1"/>
  <c r="K1483" i="1"/>
  <c r="L1483" i="1" s="1"/>
  <c r="F1484" i="1"/>
  <c r="K1484" i="1"/>
  <c r="L1484" i="1" s="1"/>
  <c r="F1485" i="1"/>
  <c r="K1485" i="1"/>
  <c r="L1485" i="1" s="1"/>
  <c r="F1486" i="1"/>
  <c r="K1486" i="1"/>
  <c r="L1486" i="1" s="1"/>
  <c r="F1487" i="1"/>
  <c r="K1487" i="1"/>
  <c r="L1487" i="1" s="1"/>
  <c r="F1488" i="1"/>
  <c r="K1488" i="1"/>
  <c r="L1488" i="1" s="1"/>
  <c r="F1489" i="1"/>
  <c r="K1489" i="1"/>
  <c r="L1489" i="1" s="1"/>
  <c r="F1490" i="1"/>
  <c r="K1490" i="1"/>
  <c r="L1490" i="1" s="1"/>
  <c r="F1491" i="1"/>
  <c r="K1491" i="1"/>
  <c r="L1491" i="1" s="1"/>
  <c r="F1492" i="1"/>
  <c r="K1492" i="1"/>
  <c r="L1492" i="1" s="1"/>
  <c r="F1493" i="1"/>
  <c r="K1493" i="1"/>
  <c r="L1493" i="1" s="1"/>
  <c r="F1494" i="1"/>
  <c r="K1494" i="1"/>
  <c r="L1494" i="1" s="1"/>
  <c r="F1495" i="1"/>
  <c r="K1495" i="1"/>
  <c r="L1495" i="1" s="1"/>
  <c r="F1496" i="1"/>
  <c r="K1496" i="1"/>
  <c r="L1496" i="1" s="1"/>
  <c r="F1497" i="1"/>
  <c r="K1497" i="1"/>
  <c r="L1497" i="1" s="1"/>
  <c r="F1498" i="1"/>
  <c r="K1498" i="1"/>
  <c r="L1498" i="1" s="1"/>
  <c r="F1499" i="1"/>
  <c r="K1499" i="1"/>
  <c r="L1499" i="1" s="1"/>
  <c r="F1500" i="1"/>
  <c r="K1500" i="1"/>
  <c r="L1500" i="1" s="1"/>
  <c r="F1501" i="1"/>
  <c r="K1501" i="1"/>
  <c r="L1501" i="1" s="1"/>
  <c r="F1502" i="1"/>
  <c r="K1502" i="1"/>
  <c r="L1502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K1521" i="1" s="1"/>
  <c r="L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F1539" i="1"/>
  <c r="J1539" i="1" s="1"/>
  <c r="K1539" i="1" s="1"/>
  <c r="L1539" i="1" s="1"/>
  <c r="F1540" i="1"/>
  <c r="J1540" i="1" s="1"/>
  <c r="K1540" i="1" s="1"/>
  <c r="L1540" i="1" s="1"/>
  <c r="F1541" i="1"/>
  <c r="J1541" i="1" s="1"/>
  <c r="K1541" i="1" s="1"/>
  <c r="L1541" i="1" s="1"/>
  <c r="F1542" i="1"/>
  <c r="J1542" i="1" s="1"/>
  <c r="K1542" i="1" s="1"/>
  <c r="L1542" i="1" s="1"/>
  <c r="F1543" i="1"/>
  <c r="J1543" i="1" s="1"/>
  <c r="K1543" i="1" s="1"/>
  <c r="L1543" i="1" s="1"/>
  <c r="F1544" i="1"/>
  <c r="J1544" i="1" s="1"/>
  <c r="K1544" i="1" s="1"/>
  <c r="L1544" i="1" s="1"/>
  <c r="F1545" i="1"/>
  <c r="J1545" i="1" s="1"/>
  <c r="K1545" i="1" s="1"/>
  <c r="L1545" i="1" s="1"/>
  <c r="F1546" i="1"/>
  <c r="J1546" i="1" s="1"/>
  <c r="K1546" i="1" s="1"/>
  <c r="L1546" i="1" s="1"/>
  <c r="F1547" i="1"/>
  <c r="J1547" i="1" s="1"/>
  <c r="K1547" i="1" s="1"/>
  <c r="L1547" i="1" s="1"/>
  <c r="F1548" i="1"/>
  <c r="J1548" i="1" s="1"/>
  <c r="K1548" i="1" s="1"/>
  <c r="L1548" i="1" s="1"/>
  <c r="F1549" i="1"/>
  <c r="J1549" i="1" s="1"/>
  <c r="K1549" i="1" s="1"/>
  <c r="L1549" i="1" s="1"/>
  <c r="F1550" i="1"/>
  <c r="J1550" i="1" s="1"/>
  <c r="K1550" i="1" s="1"/>
  <c r="L1550" i="1" s="1"/>
  <c r="F1551" i="1"/>
  <c r="J1551" i="1" s="1"/>
  <c r="K1551" i="1" s="1"/>
  <c r="L1551" i="1" s="1"/>
  <c r="F1552" i="1"/>
  <c r="J1552" i="1" s="1"/>
  <c r="K1552" i="1" s="1"/>
  <c r="L1552" i="1" s="1"/>
  <c r="F1553" i="1"/>
  <c r="J1553" i="1" s="1"/>
  <c r="K1553" i="1" s="1"/>
  <c r="L1553" i="1" s="1"/>
  <c r="F1554" i="1"/>
  <c r="J1554" i="1" s="1"/>
  <c r="K1554" i="1" s="1"/>
  <c r="L1554" i="1" s="1"/>
  <c r="F1555" i="1"/>
  <c r="J1555" i="1" s="1"/>
  <c r="K1555" i="1" s="1"/>
  <c r="L1555" i="1" s="1"/>
  <c r="F1556" i="1"/>
  <c r="J1556" i="1" s="1"/>
  <c r="K1556" i="1" s="1"/>
  <c r="L1556" i="1" s="1"/>
  <c r="F1557" i="1"/>
  <c r="J1557" i="1" s="1"/>
  <c r="K1557" i="1" s="1"/>
  <c r="L1557" i="1" s="1"/>
  <c r="F1558" i="1"/>
  <c r="J1558" i="1" s="1"/>
  <c r="K1558" i="1" s="1"/>
  <c r="L1558" i="1" s="1"/>
  <c r="F1559" i="1"/>
  <c r="J1559" i="1" s="1"/>
  <c r="K1559" i="1" s="1"/>
  <c r="L1559" i="1" s="1"/>
  <c r="F1560" i="1"/>
  <c r="J1560" i="1" s="1"/>
  <c r="K1560" i="1" s="1"/>
  <c r="L1560" i="1" s="1"/>
  <c r="F1561" i="1"/>
  <c r="J1561" i="1" s="1"/>
  <c r="K1561" i="1" s="1"/>
  <c r="L1561" i="1" s="1"/>
  <c r="F1562" i="1"/>
  <c r="J1562" i="1" s="1"/>
  <c r="K1562" i="1" s="1"/>
  <c r="L1562" i="1" s="1"/>
  <c r="F1563" i="1"/>
  <c r="J1563" i="1" s="1"/>
  <c r="K1563" i="1" s="1"/>
  <c r="L1563" i="1" s="1"/>
  <c r="F1564" i="1"/>
  <c r="J1564" i="1" s="1"/>
  <c r="K1564" i="1" s="1"/>
  <c r="L1564" i="1" s="1"/>
  <c r="F1565" i="1"/>
  <c r="J1565" i="1" s="1"/>
  <c r="K1565" i="1" s="1"/>
  <c r="L1565" i="1" s="1"/>
  <c r="F1566" i="1"/>
  <c r="J1566" i="1" s="1"/>
  <c r="K1566" i="1" s="1"/>
  <c r="L1566" i="1" s="1"/>
  <c r="F1569" i="1"/>
  <c r="J1569" i="1" s="1"/>
  <c r="K1569" i="1"/>
  <c r="L1569" i="1" s="1"/>
  <c r="F1570" i="1"/>
  <c r="J1570" i="1" s="1"/>
  <c r="K1570" i="1" s="1"/>
  <c r="L1570" i="1" s="1"/>
  <c r="F1571" i="1"/>
  <c r="J1571" i="1" s="1"/>
  <c r="K1571" i="1" s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 s="1"/>
  <c r="L1579" i="1" s="1"/>
  <c r="F1580" i="1"/>
  <c r="J1580" i="1" s="1"/>
  <c r="K1580" i="1" s="1"/>
  <c r="L1580" i="1" s="1"/>
  <c r="F1581" i="1"/>
  <c r="J1581" i="1" s="1"/>
  <c r="K1581" i="1" s="1"/>
  <c r="L1581" i="1" s="1"/>
  <c r="F1582" i="1"/>
  <c r="J1582" i="1" s="1"/>
  <c r="L1582" i="1" s="1"/>
  <c r="F1583" i="1"/>
  <c r="J1583" i="1" s="1"/>
  <c r="K1583" i="1" s="1"/>
  <c r="L1583" i="1" s="1"/>
  <c r="F1584" i="1"/>
  <c r="J1584" i="1" s="1"/>
  <c r="K1584" i="1" s="1"/>
  <c r="L1584" i="1" s="1"/>
  <c r="F1585" i="1"/>
  <c r="J1585" i="1" s="1"/>
  <c r="K1585" i="1" s="1"/>
  <c r="L1585" i="1" s="1"/>
  <c r="F1586" i="1"/>
  <c r="J1586" i="1" s="1"/>
  <c r="K1586" i="1" s="1"/>
  <c r="L1586" i="1" s="1"/>
  <c r="F1587" i="1"/>
  <c r="J1587" i="1" s="1"/>
  <c r="K1587" i="1" s="1"/>
  <c r="L1587" i="1" s="1"/>
  <c r="F1588" i="1"/>
  <c r="J1588" i="1" s="1"/>
  <c r="K1588" i="1" s="1"/>
  <c r="L1588" i="1" s="1"/>
  <c r="F1589" i="1"/>
  <c r="J1589" i="1" s="1"/>
  <c r="K1589" i="1" s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 s="1"/>
  <c r="L1592" i="1" s="1"/>
  <c r="F1593" i="1"/>
  <c r="J1593" i="1" s="1"/>
  <c r="K1593" i="1" s="1"/>
  <c r="L1593" i="1" s="1"/>
  <c r="F1594" i="1"/>
  <c r="J1594" i="1" s="1"/>
  <c r="K1594" i="1" s="1"/>
  <c r="L1594" i="1" s="1"/>
  <c r="F1595" i="1"/>
  <c r="J1595" i="1" s="1"/>
  <c r="K1595" i="1" s="1"/>
  <c r="L1595" i="1" s="1"/>
  <c r="F1596" i="1"/>
  <c r="J1596" i="1" s="1"/>
  <c r="K1596" i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 s="1"/>
  <c r="L1613" i="1" s="1"/>
  <c r="L1614" i="1"/>
  <c r="L1615" i="1"/>
  <c r="L1616" i="1"/>
  <c r="L1617" i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568" i="1" l="1"/>
  <c r="T1568" i="1" s="1"/>
  <c r="Q1502" i="1"/>
  <c r="T1502" i="1" s="1"/>
  <c r="Q1263" i="1"/>
  <c r="T1263" i="1" s="1"/>
  <c r="Q1441" i="1"/>
  <c r="T1441" i="1" s="1"/>
  <c r="Q1406" i="1"/>
  <c r="T1406" i="1" s="1"/>
  <c r="Q1384" i="1"/>
  <c r="T1384" i="1" s="1"/>
  <c r="Q1327" i="1"/>
  <c r="T1327" i="1" s="1"/>
  <c r="Q1296" i="1"/>
  <c r="T1296" i="1" s="1"/>
  <c r="Q1214" i="1"/>
  <c r="T1214" i="1" s="1"/>
  <c r="Q1157" i="1"/>
  <c r="T1157" i="1" s="1"/>
  <c r="Q1351" i="1"/>
  <c r="T1351" i="1" s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<sst xmlns="http://schemas.openxmlformats.org/spreadsheetml/2006/main" count="8799" uniqueCount="1040">
  <si>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</si>
  <si>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</si>
  <si>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</si>
  <si>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</si>
  <si>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</si>
  <si>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</si>
  <si>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</si>
  <si>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</si>
  <si>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</si>
  <si>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</si>
  <si>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</si>
  <si>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</si>
  <si>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</si>
  <si>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</si>
  <si>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</si>
  <si>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</si>
  <si>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</si>
  <si>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</si>
  <si>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</si>
  <si>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</si>
  <si>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</si>
  <si>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</si>
  <si>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</si>
  <si>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</si>
  <si>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</si>
  <si>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</si>
  <si>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</si>
  <si>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</si>
  <si>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</si>
  <si>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</si>
  <si>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</si>
  <si>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</si>
  <si>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</si>
  <si>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</si>
  <si>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</si>
  <si>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</si>
  <si>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</si>
  <si>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</si>
  <si>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</si>
  <si>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</si>
  <si>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</si>
  <si>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</si>
  <si>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</si>
  <si>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</si>
  <si>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</si>
  <si>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</si>
  <si>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</si>
  <si>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</si>
  <si>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</si>
  <si>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</si>
  <si>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</si>
  <si>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</si>
  <si>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</si>
  <si>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</si>
  <si>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</si>
  <si>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</si>
  <si>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</si>
  <si>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</si>
  <si>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</si>
  <si>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</si>
  <si>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</si>
  <si>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</si>
  <si>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</si>
  <si>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</si>
  <si>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</si>
  <si>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</si>
  <si>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</si>
  <si>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</si>
  <si>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</si>
  <si>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</si>
  <si>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</si>
  <si>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</si>
  <si>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</si>
  <si>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</si>
  <si>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</si>
  <si>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</si>
  <si>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</si>
  <si>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</si>
  <si>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</si>
  <si>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</si>
  <si>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</si>
  <si>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</si>
  <si>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</si>
  <si>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</si>
  <si>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</si>
  <si>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</si>
  <si>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</si>
  <si>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</si>
  <si>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</si>
  <si>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</si>
  <si>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</si>
  <si>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</si>
  <si>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</si>
  <si>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</si>
  <si>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</si>
  <si>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</si>
  <si>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</si>
  <si>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</si>
  <si>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</si>
  <si>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</si>
  <si>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</si>
  <si>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</si>
  <si>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</si>
  <si>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</si>
  <si>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</si>
  <si>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</si>
  <si>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</si>
  <si>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</si>
  <si>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</si>
  <si>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</si>
  <si>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</si>
  <si>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</si>
  <si>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</si>
  <si>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</si>
  <si>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</si>
  <si>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</si>
  <si>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</si>
  <si>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</si>
  <si>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</si>
  <si>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</si>
  <si>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</si>
  <si>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</si>
  <si>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</si>
  <si>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</si>
  <si>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</si>
  <si>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</si>
  <si>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</si>
  <si>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</si>
  <si>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</si>
  <si>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</si>
  <si>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</si>
  <si>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</si>
  <si>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</si>
  <si>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</si>
  <si>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</si>
  <si>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</si>
  <si>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</si>
  <si>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</si>
  <si>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</si>
  <si>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</si>
  <si>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</si>
  <si>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</si>
  <si>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</si>
  <si>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</si>
  <si>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</si>
  <si>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</si>
  <si>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</si>
  <si>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</si>
  <si>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</si>
  <si>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</si>
  <si>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</si>
  <si>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</si>
  <si>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</si>
  <si>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</si>
  <si>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</si>
  <si>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</si>
  <si>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</si>
  <si>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</si>
  <si>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</si>
  <si>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</si>
  <si>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</si>
  <si>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</si>
  <si>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</si>
  <si>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</si>
  <si>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</si>
  <si>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</si>
  <si>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</si>
  <si>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</si>
  <si>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</si>
  <si>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</si>
  <si>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</si>
  <si>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</si>
  <si>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</si>
  <si>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</si>
  <si>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</si>
  <si>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</si>
  <si>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</si>
  <si>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</si>
  <si>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</si>
  <si>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</si>
  <si>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</si>
  <si>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</si>
  <si>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</si>
  <si>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</si>
  <si>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</si>
  <si>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</si>
  <si>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</si>
  <si>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</si>
  <si>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</si>
  <si>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</si>
  <si>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</si>
  <si>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</si>
  <si>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</si>
  <si>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</si>
  <si>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</si>
  <si>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</si>
  <si>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</si>
  <si>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</si>
  <si>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</si>
  <si>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</si>
  <si>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</si>
  <si>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</si>
  <si>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</si>
  <si>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</si>
  <si>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</si>
  <si>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</si>
  <si>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</si>
  <si>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</si>
  <si>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</si>
  <si>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</si>
  <si>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</si>
  <si>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</si>
  <si>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</si>
  <si>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</si>
  <si>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</si>
  <si>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</si>
  <si>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</si>
  <si>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</si>
  <si>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</si>
  <si>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</si>
  <si>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</si>
  <si>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</si>
  <si>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</si>
  <si>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</si>
  <si>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</si>
  <si>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</si>
  <si>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</si>
  <si>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</si>
  <si>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</si>
  <si>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</si>
  <si>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</si>
  <si>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</si>
  <si>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</si>
  <si>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</si>
  <si>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</si>
  <si>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</si>
  <si>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</si>
  <si>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</si>
  <si>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</si>
  <si>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</si>
  <si>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</si>
  <si>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</si>
  <si>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</si>
  <si>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</si>
  <si>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</si>
  <si>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</si>
  <si>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</si>
  <si>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</si>
  <si>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</si>
  <si>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</si>
  <si>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</si>
  <si>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</si>
  <si>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</si>
  <si>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</si>
  <si>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</si>
  <si>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</si>
  <si>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</si>
  <si>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</si>
  <si>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</si>
  <si>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</si>
  <si>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</si>
  <si>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</si>
  <si>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</si>
  <si>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</si>
  <si>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</si>
  <si>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</si>
  <si>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</si>
  <si>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</si>
  <si>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</si>
  <si>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</si>
  <si>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</si>
  <si>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</si>
  <si>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</si>
  <si>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</si>
  <si>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</si>
  <si>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</si>
  <si>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</si>
  <si>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</si>
  <si>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</si>
  <si>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</si>
  <si>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</si>
  <si>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</si>
  <si>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</si>
  <si>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</si>
  <si>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</si>
  <si>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</si>
  <si>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</si>
  <si>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</si>
  <si>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</si>
  <si>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</si>
  <si>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</si>
  <si>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</si>
  <si>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</si>
  <si>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</si>
  <si>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</si>
  <si>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</si>
  <si>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</si>
  <si>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</si>
  <si>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</si>
  <si>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</si>
  <si>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</si>
  <si>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</si>
  <si>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</si>
  <si>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</si>
  <si>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</si>
  <si>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</si>
  <si>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</si>
  <si>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</si>
  <si>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</si>
  <si>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</si>
  <si>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</si>
  <si>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</si>
  <si>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</si>
  <si>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</si>
  <si>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</si>
  <si>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</si>
  <si>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</si>
  <si>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</si>
  <si>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</si>
  <si>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</si>
  <si>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</si>
  <si>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</si>
  <si>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</si>
  <si>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</si>
  <si>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</si>
  <si>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</si>
  <si>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</si>
  <si>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</si>
  <si>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</si>
  <si>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</si>
  <si>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</si>
  <si>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</si>
  <si>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</si>
  <si>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</si>
  <si>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</si>
  <si>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</si>
  <si>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</si>
  <si>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</si>
  <si>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</si>
  <si>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</si>
  <si>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</si>
  <si>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</si>
  <si>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</si>
  <si>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</si>
  <si>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</si>
  <si>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</si>
  <si>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</si>
  <si>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</si>
  <si>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</si>
  <si>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</si>
  <si>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</si>
  <si>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</si>
  <si>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</si>
  <si>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</si>
  <si>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</si>
  <si>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</si>
  <si>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</si>
  <si>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</si>
  <si>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</si>
  <si>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</si>
  <si>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</si>
  <si>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</si>
  <si>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</si>
  <si>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</si>
  <si>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</si>
  <si>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</si>
  <si>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</si>
  <si>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</si>
  <si>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</si>
  <si>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</si>
  <si>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</si>
  <si>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</si>
  <si>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</si>
  <si>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</si>
  <si>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</si>
  <si>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</si>
  <si>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</si>
  <si>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</si>
  <si>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</si>
  <si>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</si>
  <si>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</si>
  <si>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</si>
  <si>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</si>
  <si>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</si>
  <si>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</si>
  <si>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</si>
  <si>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</si>
  <si>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</si>
  <si>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</si>
  <si>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</si>
  <si>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</si>
  <si>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</si>
  <si>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</si>
  <si>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</si>
  <si>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</si>
  <si>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</si>
  <si>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</si>
  <si>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</si>
  <si>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</si>
  <si>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</si>
  <si>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</si>
  <si>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</si>
  <si>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</si>
  <si>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</si>
  <si>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</si>
  <si>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</si>
  <si>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</si>
  <si>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</si>
  <si>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</si>
  <si>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</si>
  <si>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</si>
  <si>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</si>
  <si>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</si>
  <si>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</si>
  <si>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</si>
  <si>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</si>
  <si>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</si>
  <si>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</si>
  <si>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</si>
  <si>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</si>
  <si>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</si>
  <si>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</si>
  <si>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</si>
  <si>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</si>
  <si>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</si>
  <si>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</si>
  <si>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</si>
  <si>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</si>
  <si>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</si>
  <si>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</si>
  <si>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</si>
  <si>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</si>
  <si>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</si>
  <si>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</si>
  <si>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</si>
  <si>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</si>
  <si>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</si>
  <si>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</si>
  <si>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</si>
  <si>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</si>
  <si>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</si>
  <si>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</si>
  <si>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</si>
  <si>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</si>
  <si>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</si>
  <si>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</si>
  <si>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</si>
  <si>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</si>
  <si>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</si>
  <si>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</si>
  <si>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</si>
  <si>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</si>
  <si>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</si>
  <si>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</si>
  <si>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</si>
  <si>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</si>
  <si>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</si>
  <si>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</si>
  <si>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</si>
  <si>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</si>
  <si>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</si>
  <si>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</si>
  <si>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</si>
  <si>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</si>
  <si>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</si>
  <si>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</si>
  <si>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</si>
  <si>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</si>
  <si>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</si>
  <si>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</si>
  <si>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</si>
  <si>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</si>
  <si>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</si>
  <si>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</si>
  <si>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</si>
  <si>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</si>
  <si>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</si>
  <si>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</si>
  <si>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</si>
  <si>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</si>
  <si>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</si>
  <si>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</si>
  <si>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</si>
  <si>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</si>
  <si>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</si>
  <si>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</si>
  <si>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</si>
  <si>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</si>
  <si>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</si>
  <si>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</si>
  <si>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</si>
  <si>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</si>
  <si>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</si>
  <si>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</si>
  <si>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</si>
  <si>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</si>
  <si>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</si>
  <si>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</si>
  <si>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</si>
  <si>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</si>
  <si>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</si>
  <si>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</si>
  <si>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</si>
  <si>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</si>
  <si>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</si>
  <si>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</si>
  <si>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</si>
  <si>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</si>
  <si>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</si>
  <si>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</si>
  <si>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</si>
  <si>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</si>
  <si>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</si>
  <si>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</si>
  <si>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</si>
  <si>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</si>
  <si>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</si>
  <si>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</si>
  <si>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</si>
  <si>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</si>
  <si>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</si>
  <si>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</si>
  <si>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</si>
  <si>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</si>
  <si>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</si>
  <si>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</si>
  <si>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</si>
  <si>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</si>
  <si>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</si>
  <si>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</si>
  <si>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</si>
  <si>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</si>
  <si>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</si>
  <si>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</si>
  <si>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</si>
  <si>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</si>
  <si>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</si>
  <si>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</si>
  <si>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</si>
  <si>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</si>
  <si>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</si>
  <si>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</si>
  <si>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</si>
  <si>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</si>
  <si>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</si>
  <si>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</si>
  <si>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</si>
  <si>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</si>
  <si>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</si>
  <si>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</si>
  <si>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</si>
  <si>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</si>
  <si>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</si>
  <si>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</si>
  <si>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</si>
  <si>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</si>
  <si>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</si>
  <si>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</si>
  <si>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</si>
  <si>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</si>
  <si>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</si>
  <si>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</si>
  <si>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</si>
  <si>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</si>
  <si>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</si>
  <si>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</si>
  <si>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</si>
  <si>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</si>
  <si>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</si>
  <si>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</si>
  <si>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</si>
  <si>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</si>
  <si>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</si>
  <si>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</si>
  <si>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</si>
  <si>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</si>
  <si>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</si>
  <si>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</si>
  <si>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</si>
  <si>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</si>
  <si>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</si>
  <si>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</si>
  <si>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</si>
  <si>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</si>
  <si>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</si>
  <si>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</si>
  <si>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</si>
  <si>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</si>
  <si>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</si>
  <si>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</si>
  <si>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</si>
  <si>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</si>
  <si>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</si>
  <si>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</si>
  <si>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</si>
  <si>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</si>
  <si>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</si>
  <si>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</si>
  <si>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</si>
  <si>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</si>
  <si>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</si>
  <si>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</si>
  <si>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</si>
  <si>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</si>
  <si>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</si>
  <si>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</si>
  <si>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</si>
  <si>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</si>
  <si>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</si>
  <si>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</si>
  <si>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</si>
  <si>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</si>
  <si>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</si>
  <si>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</si>
  <si>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</si>
  <si>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</si>
  <si>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</si>
  <si>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</si>
  <si>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</si>
  <si>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</si>
  <si>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</si>
  <si>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</si>
  <si>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</si>
  <si>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</si>
  <si>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</si>
  <si>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</si>
  <si>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</si>
  <si>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</si>
  <si>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</si>
  <si>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</si>
  <si>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</si>
  <si>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</si>
  <si>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</si>
  <si>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</si>
  <si>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</si>
  <si>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</si>
  <si>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</si>
  <si>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</si>
  <si>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</si>
  <si>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</si>
  <si>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</si>
  <si>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</si>
  <si>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</si>
  <si>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</si>
  <si>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</si>
  <si>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</si>
  <si>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</si>
  <si>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</si>
  <si>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</si>
  <si>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</si>
  <si>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</si>
  <si>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</si>
  <si>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</si>
  <si>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</si>
  <si>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</si>
  <si>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</si>
  <si>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</si>
  <si>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</si>
  <si>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</si>
  <si>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</si>
  <si>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</si>
  <si>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</si>
  <si>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</si>
  <si>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</si>
  <si>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</si>
  <si>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</si>
  <si>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</si>
  <si>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</si>
  <si>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</si>
  <si>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</si>
  <si>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</si>
  <si>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</si>
  <si>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</si>
  <si>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</si>
  <si>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</si>
  <si>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</si>
  <si>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</si>
  <si>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</si>
  <si>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</si>
  <si>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</si>
  <si>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</si>
  <si>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</si>
  <si>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</si>
  <si>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</si>
  <si>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</si>
  <si>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</si>
  <si>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</si>
  <si>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</si>
  <si>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</si>
  <si>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</si>
  <si>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</si>
  <si>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</si>
  <si>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</si>
  <si>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</si>
  <si>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</si>
  <si>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</si>
  <si>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</si>
  <si>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</si>
  <si>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</si>
  <si>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</si>
  <si>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</si>
  <si>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</si>
  <si>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</si>
  <si>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</si>
  <si>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</si>
  <si>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</si>
  <si>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</si>
  <si>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</si>
  <si>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</si>
  <si>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</si>
  <si>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</si>
  <si>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</si>
  <si>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</si>
  <si>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</si>
  <si>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</si>
  <si>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</si>
  <si>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</si>
  <si>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</si>
  <si>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</si>
  <si>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</si>
  <si>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</si>
  <si>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</si>
  <si>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</si>
  <si>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</si>
  <si>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</si>
  <si>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</si>
  <si>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</si>
  <si>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</si>
  <si>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</si>
  <si>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</si>
  <si>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</si>
  <si>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</si>
  <si>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</si>
  <si>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</si>
  <si>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</si>
  <si>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</si>
  <si>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</si>
  <si>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</si>
  <si>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</si>
  <si>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</si>
  <si>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</si>
  <si>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</si>
  <si>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</si>
  <si>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</si>
  <si>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</si>
  <si>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</si>
  <si>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</si>
  <si>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</si>
  <si>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</si>
  <si>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</si>
  <si>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</si>
  <si>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</si>
  <si>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</si>
  <si>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</si>
  <si>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</si>
  <si>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</si>
  <si>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</si>
  <si>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</si>
  <si>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</si>
  <si>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</si>
  <si>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</si>
  <si>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</si>
  <si>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</si>
  <si>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</si>
  <si>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</si>
  <si>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</si>
  <si>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</si>
  <si>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</si>
  <si>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</si>
  <si>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</si>
  <si>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</si>
  <si>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</si>
  <si>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</si>
  <si>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</si>
  <si>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</si>
  <si>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</si>
  <si>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</si>
  <si>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</si>
  <si>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</si>
  <si>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</si>
  <si>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</si>
  <si>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</si>
  <si>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</si>
  <si>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</si>
  <si>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</si>
  <si>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</si>
  <si>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</si>
  <si>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</si>
  <si>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</si>
  <si>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</si>
  <si>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</si>
  <si>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</si>
  <si>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</si>
  <si>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</si>
  <si>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</si>
  <si>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</si>
  <si>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</si>
  <si>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</si>
  <si>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</si>
  <si>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</si>
  <si>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</si>
  <si>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</si>
  <si>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</si>
  <si>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</si>
  <si>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</si>
  <si>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</si>
  <si>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</si>
  <si>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</si>
  <si>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</si>
  <si>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</si>
  <si>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</si>
  <si>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</si>
  <si>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</si>
  <si>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</si>
  <si>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</si>
  <si>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</si>
  <si>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</si>
  <si>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</si>
  <si>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</si>
  <si>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</si>
  <si>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</si>
  <si>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</si>
  <si>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</si>
  <si>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</si>
  <si>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</si>
  <si>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</si>
  <si>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</si>
  <si>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</si>
  <si>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</si>
  <si>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</si>
  <si>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</si>
  <si>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</si>
  <si>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</si>
  <si>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</si>
  <si>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</si>
  <si>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</si>
  <si>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</si>
  <si>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</si>
  <si>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</si>
  <si>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</si>
  <si>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</si>
  <si>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</si>
  <si>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</si>
  <si>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</si>
  <si>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</si>
  <si>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</si>
  <si>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</si>
  <si>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</si>
  <si>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</si>
  <si>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</si>
  <si>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</si>
  <si>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</si>
  <si>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</si>
  <si>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</si>
  <si>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</si>
  <si>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</si>
  <si>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</si>
  <si>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</si>
  <si>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</si>
  <si>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</si>
  <si>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</si>
  <si>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</si>
  <si>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</si>
  <si>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</si>
  <si>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</si>
  <si>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</si>
  <si>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</si>
  <si>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</si>
  <si>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</si>
  <si>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</si>
  <si>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</si>
  <si>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</si>
  <si>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</si>
  <si>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</si>
  <si>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</si>
  <si>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</si>
  <si>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</si>
  <si>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</si>
  <si>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</si>
  <si>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</si>
  <si>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</si>
  <si>
    <t>1175023, 1174797</t>
  </si>
  <si>
    <t>1169486-1</t>
  </si>
  <si>
    <t>100/09-03-064-02-W6</t>
  </si>
  <si>
    <t>100/16-03-064-02-W6</t>
  </si>
  <si>
    <t>100/03-31-072-10-W6</t>
  </si>
  <si>
    <t>05-30-18-22-W4</t>
  </si>
  <si>
    <t>02-29-39-07-w5</t>
  </si>
  <si>
    <t>102/16-18-078-01-W6</t>
  </si>
  <si>
    <t>16-18-078-01-W6</t>
  </si>
  <si>
    <t>End of November 14th 2021</t>
  </si>
  <si>
    <t>SM639281</t>
  </si>
  <si>
    <t>102/04-16-072-08W6/00</t>
  </si>
  <si>
    <t>SM639345</t>
  </si>
  <si>
    <t>100/5-1-67-6w6m</t>
  </si>
  <si>
    <t>SM639344</t>
  </si>
  <si>
    <t>100/1-17-072-08w6m</t>
  </si>
  <si>
    <t>SM639284</t>
  </si>
  <si>
    <t>102/01-17-72-8w6m</t>
  </si>
  <si>
    <t>100/03-16-072-8w6m</t>
  </si>
  <si>
    <t>SM639402</t>
  </si>
  <si>
    <t>SM639426</t>
  </si>
  <si>
    <t>100/02-16-072-08w6m</t>
  </si>
  <si>
    <t>SM639442</t>
  </si>
  <si>
    <t>b-A85-I/94-B-1</t>
  </si>
  <si>
    <t>SM639531</t>
  </si>
  <si>
    <t>100/5-7-65-1w6m</t>
  </si>
  <si>
    <t>SM639663</t>
  </si>
  <si>
    <t>A-16-14-87-18</t>
  </si>
  <si>
    <t>C-C85-I/94-B-1</t>
  </si>
  <si>
    <t>SM639855</t>
  </si>
  <si>
    <t>SM639982</t>
  </si>
  <si>
    <t>b-56-I/94-a-11</t>
  </si>
  <si>
    <t>SM639967</t>
  </si>
  <si>
    <t>c-18-d/94-a-15</t>
  </si>
  <si>
    <t>SM640515</t>
  </si>
  <si>
    <t>a-63-a/94-a-10</t>
  </si>
  <si>
    <t>SM640791</t>
  </si>
  <si>
    <t>a-45-a/94-a-14</t>
  </si>
  <si>
    <t>SM641007</t>
  </si>
  <si>
    <t>11-16-88-19w6m</t>
  </si>
  <si>
    <t>SM641562</t>
  </si>
  <si>
    <t>6-25-67-6w6m</t>
  </si>
  <si>
    <t>SM641579</t>
  </si>
  <si>
    <t>d5-22-81-18w6m</t>
  </si>
  <si>
    <t>SM641729</t>
  </si>
  <si>
    <t>I/15-26-83-25</t>
  </si>
  <si>
    <t>SM641963</t>
  </si>
  <si>
    <t>A-16-33-83-25</t>
  </si>
  <si>
    <t>SM642586</t>
  </si>
  <si>
    <t>A-76-I/94-A-11</t>
  </si>
  <si>
    <t>SM642524</t>
  </si>
  <si>
    <t>B-52-h/9-a-15</t>
  </si>
  <si>
    <t>SM642691</t>
  </si>
  <si>
    <t>d-48-c/94-a-14</t>
  </si>
  <si>
    <t>SM643224</t>
  </si>
  <si>
    <t>a-b87-I/94-a-11</t>
  </si>
  <si>
    <t>SM643252</t>
  </si>
  <si>
    <t>1-21-65-8w6m</t>
  </si>
  <si>
    <t>SM643370</t>
  </si>
  <si>
    <t>SEPT 8</t>
  </si>
  <si>
    <t>SEPT 16</t>
  </si>
  <si>
    <t>SEPT 19</t>
  </si>
  <si>
    <t>SEPT 23</t>
  </si>
  <si>
    <t>SEPT 26</t>
  </si>
  <si>
    <t>SEPT 30</t>
  </si>
  <si>
    <t>102/08-20-11-13</t>
  </si>
  <si>
    <t>100/12-12-10-17</t>
  </si>
  <si>
    <t>100/16-35-09-17</t>
  </si>
  <si>
    <t>100/02-07-07-16</t>
  </si>
  <si>
    <t>100/11-11-11-14</t>
  </si>
  <si>
    <t>100/12-11-11-14</t>
  </si>
  <si>
    <t>100/13-21-11-13</t>
  </si>
  <si>
    <t>100/06-18-09-16</t>
  </si>
  <si>
    <t>104/04-32-09-16</t>
  </si>
  <si>
    <t>102/09-30-08-16</t>
  </si>
  <si>
    <t>103/06-19-09-16</t>
  </si>
  <si>
    <t>100/10-11-13-15</t>
  </si>
  <si>
    <t>103/09-05-10-17</t>
  </si>
  <si>
    <t>103/06-23-11-11</t>
  </si>
  <si>
    <t>OCT 2</t>
  </si>
  <si>
    <t>OCT 6</t>
  </si>
  <si>
    <t>OCT 8</t>
  </si>
  <si>
    <t>OCT 18</t>
  </si>
  <si>
    <t>OCT 19</t>
  </si>
  <si>
    <t>OCT 21</t>
  </si>
  <si>
    <t>OCT 25</t>
  </si>
  <si>
    <t>OCT 26</t>
  </si>
  <si>
    <t>OCT 27</t>
  </si>
  <si>
    <t>new</t>
  </si>
  <si>
    <t>Sept 1 / 2021</t>
  </si>
  <si>
    <t>Sept 7 / 2021</t>
  </si>
  <si>
    <t>Sept 13 / 2021</t>
  </si>
  <si>
    <t>Sept 16 / 2021</t>
  </si>
  <si>
    <t>Sept 19 / 2021</t>
  </si>
  <si>
    <t>Sept 27 / 2021</t>
  </si>
  <si>
    <t>B3-16-2-29 W1M</t>
  </si>
  <si>
    <t>11B-9-2-29 W1M</t>
  </si>
  <si>
    <t>1-18-2-29 W1M</t>
  </si>
  <si>
    <t>13-3-4-4 W2M</t>
  </si>
  <si>
    <t>11-17/4-17-2-29 W1M</t>
  </si>
  <si>
    <t>14-25-2-29 W1M</t>
  </si>
  <si>
    <t>Oct 5 / 2021</t>
  </si>
  <si>
    <t>Oct 19 / 2021</t>
  </si>
  <si>
    <t>Oct 21 / 2021</t>
  </si>
  <si>
    <t>Oct 28 / 2021</t>
  </si>
  <si>
    <t>9-17-2-29 W1M</t>
  </si>
  <si>
    <t>15-10-1-31 W1M</t>
  </si>
  <si>
    <t>9-30-2-28 W1M</t>
  </si>
  <si>
    <t>14-3-4-31 W1M</t>
  </si>
  <si>
    <t>End of November 21st 2021</t>
  </si>
  <si>
    <t>04-01-081-04-W6</t>
  </si>
  <si>
    <t>100/14-36-066-11-W5</t>
  </si>
  <si>
    <t>100/14-17-38-07-W4</t>
  </si>
  <si>
    <t>100/13-33-080-04-W6</t>
  </si>
  <si>
    <t>100/7-9-40-28-W4</t>
  </si>
  <si>
    <t>103/04-18-38-07-W5</t>
  </si>
  <si>
    <t>100/10-21-040-10-W5</t>
  </si>
  <si>
    <t>100/15-10-066-04-W6</t>
  </si>
  <si>
    <t>06-28-071-11-W6</t>
  </si>
  <si>
    <t>100/16-09-079-09w6m</t>
  </si>
  <si>
    <t>CNRL 1A LIND 1-19-58-4</t>
  </si>
  <si>
    <t>CNRL HZ EDSON 13-11-52-18</t>
  </si>
  <si>
    <t>End of November 28th, 2021</t>
  </si>
  <si>
    <t>6-30-39-7w5</t>
  </si>
  <si>
    <t>STOCK C/O TITAN'S YARD</t>
  </si>
  <si>
    <t>05-01-26-12-W4</t>
  </si>
  <si>
    <t>100/10-30-40-10-W5</t>
  </si>
  <si>
    <t>10-2-39-7 w5</t>
  </si>
  <si>
    <t>WAPITI 4-20-65-8W6</t>
  </si>
  <si>
    <t>CNRL HZ EDSON 13-11-52-15-W5</t>
  </si>
  <si>
    <t>100/10-16-065-02-W6</t>
  </si>
  <si>
    <t>100/05-18-38-07-w5</t>
  </si>
  <si>
    <t>07-18-031-10-W4</t>
  </si>
  <si>
    <t>13-15-079-12-W6</t>
  </si>
  <si>
    <t>102/16-16-45-18-W4</t>
  </si>
  <si>
    <t>05-28-39-07-W5</t>
  </si>
  <si>
    <t>66114, 66115, 66116, 66117</t>
  </si>
  <si>
    <t>1491573-1</t>
  </si>
  <si>
    <t>1500565-1, 1500979-1, 1494849-1, 1494887, 1494890</t>
  </si>
  <si>
    <t>CNRL HZ ELM 9-3-67-5</t>
  </si>
  <si>
    <t>STREAMFLO - EDMONTON</t>
  </si>
  <si>
    <t>SCO7 Pad - 102/11-07-066-05W4/00</t>
  </si>
  <si>
    <t>CNRL K5P CONKLIN 11-22-75-7</t>
  </si>
  <si>
    <t>09-28-39-07-W5</t>
  </si>
  <si>
    <t>102/13-24-077-10-W6</t>
  </si>
  <si>
    <t>12-19-056-09-W5</t>
  </si>
  <si>
    <t>100/15-28-075-07-W6</t>
  </si>
  <si>
    <t>100/9-1-40-11-W5</t>
  </si>
  <si>
    <t>End of December 5th, 2021</t>
  </si>
  <si>
    <t>End of December 12th, 2021</t>
  </si>
  <si>
    <t>06-07-45-21-W4</t>
  </si>
  <si>
    <t>100/13-14-068-07-W6</t>
  </si>
  <si>
    <t>100/12-24-38-07-W5</t>
  </si>
  <si>
    <t>100/04-15-063-20-W5</t>
  </si>
  <si>
    <t>100/05-32-075-07-W6</t>
  </si>
  <si>
    <t>103/03-32-45-21-w4</t>
  </si>
  <si>
    <t>100/13-25-068-07-W6</t>
  </si>
  <si>
    <t>End of December 31st, 2021</t>
  </si>
  <si>
    <t>End of December 19th,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</si>
</sst>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0" fontId="0" fillId="22" borderId="0" xfId="0" applyNumberFormat="1" applyFill="1" applyAlignment="1">
      <alignment horizontal="center" vertical="center"/>
    </xf>
    <xf numFmtId="164" fontId="0" fillId="22" borderId="0" xfId="1" applyNumberFormat="1" applyFont="1" applyFill="1" applyAlignment="1">
      <alignment horizontal="right" vertical="center"/>
    </xf>
    <xf numFmtId="164" fontId="0" fillId="22" borderId="0" xfId="0" applyNumberFormat="1" applyFill="1" applyAlignment="1">
      <alignment horizontal="right" vertical="center"/>
    </xf>
    <xf numFmtId="164" fontId="0" fillId="2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FF99CC"/>
      <color rgb="FF99FF99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7"/>
  <sheetViews>
    <sheetView tabSelected="1" zoomScale="70" zoomScaleNormal="70" workbookViewId="0">
      <pane ySplit="1" topLeftCell="A1614" activePane="bottomLeft" state="frozen"/>
      <selection pane="bottomLeft" activeCell="R1648" sqref="R1648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4.85546875" style="3" bestFit="1" customWidth="1"/>
    <col min="15" max="15" width="27.140625" style="3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41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42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42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42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42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42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5">
        <v>2021</v>
      </c>
      <c r="B1385" s="225">
        <v>45</v>
      </c>
      <c r="C1385" s="225" t="s">
        <v>229</v>
      </c>
      <c r="D1385" s="225">
        <v>66080</v>
      </c>
      <c r="E1385" s="225">
        <v>168.3</v>
      </c>
      <c r="F1385" s="226">
        <v>29.76</v>
      </c>
      <c r="G1385" s="227" t="s">
        <v>14</v>
      </c>
      <c r="H1385" s="225">
        <v>3</v>
      </c>
      <c r="I1385" s="225">
        <v>41.6</v>
      </c>
      <c r="J1385" s="228"/>
      <c r="K1385" s="228">
        <v>71.61</v>
      </c>
      <c r="L1385" s="229">
        <f t="shared" si="97"/>
        <v>2978.9760000000001</v>
      </c>
      <c r="M1385" s="225" t="s">
        <v>870</v>
      </c>
      <c r="N1385" s="225" t="s">
        <v>871</v>
      </c>
      <c r="O1385" s="225" t="s">
        <v>872</v>
      </c>
      <c r="P1385" s="225"/>
    </row>
    <row r="1386" spans="1:20" x14ac:dyDescent="0.25">
      <c r="A1386" s="225">
        <v>2021</v>
      </c>
      <c r="B1386" s="225">
        <v>45</v>
      </c>
      <c r="C1386" s="225" t="s">
        <v>0</v>
      </c>
      <c r="D1386" s="225">
        <v>5648727</v>
      </c>
      <c r="E1386" s="225">
        <v>88.9</v>
      </c>
      <c r="F1386" s="226">
        <f t="shared" si="98"/>
        <v>13.84</v>
      </c>
      <c r="G1386" s="227" t="s">
        <v>1</v>
      </c>
      <c r="H1386" s="225">
        <v>30</v>
      </c>
      <c r="I1386" s="225">
        <v>288.03809999999999</v>
      </c>
      <c r="J1386" s="228">
        <f t="shared" si="95"/>
        <v>29.99</v>
      </c>
      <c r="K1386" s="228">
        <f t="shared" si="96"/>
        <v>14.994999999999999</v>
      </c>
      <c r="L1386" s="229">
        <f t="shared" si="97"/>
        <v>4319.1313094999996</v>
      </c>
      <c r="M1386" s="225" t="s">
        <v>196</v>
      </c>
      <c r="N1386" s="225" t="s">
        <v>12</v>
      </c>
      <c r="O1386" s="225" t="s">
        <v>35</v>
      </c>
      <c r="P1386" s="225">
        <v>68</v>
      </c>
    </row>
    <row r="1387" spans="1:20" x14ac:dyDescent="0.25">
      <c r="A1387" s="225">
        <v>2021</v>
      </c>
      <c r="B1387" s="225">
        <v>45</v>
      </c>
      <c r="C1387" s="225" t="s">
        <v>0</v>
      </c>
      <c r="D1387" s="225">
        <v>5648728</v>
      </c>
      <c r="E1387" s="225">
        <v>88.9</v>
      </c>
      <c r="F1387" s="226">
        <f t="shared" si="98"/>
        <v>13.84</v>
      </c>
      <c r="G1387" s="227" t="s">
        <v>1</v>
      </c>
      <c r="H1387" s="225">
        <v>20</v>
      </c>
      <c r="I1387" s="225">
        <v>192.02189999999999</v>
      </c>
      <c r="J1387" s="228">
        <f t="shared" si="95"/>
        <v>29.99</v>
      </c>
      <c r="K1387" s="228">
        <f t="shared" si="96"/>
        <v>14.994999999999999</v>
      </c>
      <c r="L1387" s="229">
        <f t="shared" si="97"/>
        <v>2879.3683904999998</v>
      </c>
      <c r="M1387" s="225" t="s">
        <v>196</v>
      </c>
      <c r="N1387" s="225" t="s">
        <v>12</v>
      </c>
      <c r="O1387" s="225" t="s">
        <v>35</v>
      </c>
      <c r="P1387" s="225">
        <v>68</v>
      </c>
    </row>
    <row r="1388" spans="1:20" x14ac:dyDescent="0.25">
      <c r="A1388" s="225">
        <v>2021</v>
      </c>
      <c r="B1388" s="225">
        <v>45</v>
      </c>
      <c r="C1388" s="225" t="s">
        <v>0</v>
      </c>
      <c r="D1388" s="225">
        <v>5648750</v>
      </c>
      <c r="E1388" s="225">
        <v>60.3</v>
      </c>
      <c r="F1388" s="226">
        <f t="shared" si="98"/>
        <v>6.99</v>
      </c>
      <c r="G1388" s="227" t="s">
        <v>1</v>
      </c>
      <c r="H1388" s="225">
        <v>150</v>
      </c>
      <c r="I1388" s="225">
        <v>1437.1677999999999</v>
      </c>
      <c r="J1388" s="228">
        <f t="shared" si="95"/>
        <v>17.149999999999999</v>
      </c>
      <c r="K1388" s="228">
        <f t="shared" si="96"/>
        <v>12.862499999999999</v>
      </c>
      <c r="L1388" s="229">
        <f t="shared" si="97"/>
        <v>18485.570827499996</v>
      </c>
      <c r="M1388" s="225" t="s">
        <v>395</v>
      </c>
      <c r="N1388" s="225" t="s">
        <v>871</v>
      </c>
      <c r="O1388" s="225" t="s">
        <v>266</v>
      </c>
      <c r="P1388" s="225">
        <v>28</v>
      </c>
    </row>
    <row r="1389" spans="1:20" x14ac:dyDescent="0.25">
      <c r="A1389" s="225">
        <v>2021</v>
      </c>
      <c r="B1389" s="225">
        <v>45</v>
      </c>
      <c r="C1389" s="225" t="s">
        <v>0</v>
      </c>
      <c r="D1389" s="225">
        <v>5648751</v>
      </c>
      <c r="E1389" s="225">
        <v>60.3</v>
      </c>
      <c r="F1389" s="226">
        <f t="shared" si="98"/>
        <v>6.99</v>
      </c>
      <c r="G1389" s="227" t="s">
        <v>1</v>
      </c>
      <c r="H1389" s="225">
        <v>150</v>
      </c>
      <c r="I1389" s="225">
        <v>1438.0658000000001</v>
      </c>
      <c r="J1389" s="228">
        <f t="shared" si="95"/>
        <v>17.149999999999999</v>
      </c>
      <c r="K1389" s="228">
        <f t="shared" si="96"/>
        <v>12.862499999999999</v>
      </c>
      <c r="L1389" s="229">
        <f t="shared" si="97"/>
        <v>18497.121352499998</v>
      </c>
      <c r="M1389" s="225" t="s">
        <v>395</v>
      </c>
      <c r="N1389" s="225" t="s">
        <v>871</v>
      </c>
      <c r="O1389" s="225" t="s">
        <v>266</v>
      </c>
      <c r="P1389" s="225">
        <v>28</v>
      </c>
    </row>
    <row r="1390" spans="1:20" x14ac:dyDescent="0.25">
      <c r="A1390" s="225">
        <v>2021</v>
      </c>
      <c r="B1390" s="225">
        <v>45</v>
      </c>
      <c r="C1390" s="225" t="s">
        <v>0</v>
      </c>
      <c r="D1390" s="225">
        <v>5648750</v>
      </c>
      <c r="E1390" s="225">
        <v>60.3</v>
      </c>
      <c r="F1390" s="226">
        <f t="shared" si="98"/>
        <v>6.99</v>
      </c>
      <c r="G1390" s="227" t="s">
        <v>1</v>
      </c>
      <c r="H1390" s="225">
        <v>2</v>
      </c>
      <c r="I1390" s="225">
        <v>19.162199999999999</v>
      </c>
      <c r="J1390" s="228">
        <f t="shared" si="95"/>
        <v>17.149999999999999</v>
      </c>
      <c r="K1390" s="228">
        <f t="shared" si="96"/>
        <v>12.862499999999999</v>
      </c>
      <c r="L1390" s="229">
        <f t="shared" si="97"/>
        <v>246.47379749999996</v>
      </c>
      <c r="M1390" s="225" t="s">
        <v>395</v>
      </c>
      <c r="N1390" s="225" t="s">
        <v>871</v>
      </c>
      <c r="O1390" s="225" t="s">
        <v>266</v>
      </c>
      <c r="P1390" s="225">
        <v>28</v>
      </c>
    </row>
    <row r="1391" spans="1:20" x14ac:dyDescent="0.25">
      <c r="A1391" s="225">
        <v>2021</v>
      </c>
      <c r="B1391" s="225">
        <v>45</v>
      </c>
      <c r="C1391" s="225" t="s">
        <v>0</v>
      </c>
      <c r="D1391" s="225">
        <v>5648751</v>
      </c>
      <c r="E1391" s="225">
        <v>60.3</v>
      </c>
      <c r="F1391" s="226">
        <f t="shared" si="98"/>
        <v>6.99</v>
      </c>
      <c r="G1391" s="227" t="s">
        <v>1</v>
      </c>
      <c r="H1391" s="225">
        <v>298</v>
      </c>
      <c r="I1391" s="225">
        <v>2856.9573999999998</v>
      </c>
      <c r="J1391" s="228">
        <f t="shared" si="95"/>
        <v>17.149999999999999</v>
      </c>
      <c r="K1391" s="228">
        <f t="shared" si="96"/>
        <v>12.862499999999999</v>
      </c>
      <c r="L1391" s="229">
        <f t="shared" si="97"/>
        <v>36747.614557499997</v>
      </c>
      <c r="M1391" s="225" t="s">
        <v>395</v>
      </c>
      <c r="N1391" s="225" t="s">
        <v>871</v>
      </c>
      <c r="O1391" s="225" t="s">
        <v>266</v>
      </c>
      <c r="P1391" s="225">
        <v>28</v>
      </c>
    </row>
    <row r="1392" spans="1:20" x14ac:dyDescent="0.25">
      <c r="A1392" s="225">
        <v>2021</v>
      </c>
      <c r="B1392" s="225">
        <v>45</v>
      </c>
      <c r="C1392" s="225" t="s">
        <v>0</v>
      </c>
      <c r="D1392" s="225">
        <v>5648762</v>
      </c>
      <c r="E1392" s="225">
        <v>88.9</v>
      </c>
      <c r="F1392" s="226">
        <f t="shared" si="98"/>
        <v>13.84</v>
      </c>
      <c r="G1392" s="227" t="s">
        <v>1</v>
      </c>
      <c r="H1392" s="225">
        <v>25</v>
      </c>
      <c r="I1392" s="225">
        <v>240.0326</v>
      </c>
      <c r="J1392" s="228">
        <f t="shared" si="95"/>
        <v>29.99</v>
      </c>
      <c r="K1392" s="228">
        <f t="shared" si="96"/>
        <v>14.994999999999999</v>
      </c>
      <c r="L1392" s="229">
        <f t="shared" si="97"/>
        <v>3599.2888370000001</v>
      </c>
      <c r="M1392" s="225" t="s">
        <v>196</v>
      </c>
      <c r="N1392" s="225" t="s">
        <v>12</v>
      </c>
      <c r="O1392" s="225" t="s">
        <v>35</v>
      </c>
      <c r="P1392" s="225">
        <v>68</v>
      </c>
    </row>
    <row r="1393" spans="1:20" x14ac:dyDescent="0.25">
      <c r="A1393" s="225">
        <v>2021</v>
      </c>
      <c r="B1393" s="225">
        <v>45</v>
      </c>
      <c r="C1393" s="225" t="s">
        <v>0</v>
      </c>
      <c r="D1393" s="225">
        <v>5648763</v>
      </c>
      <c r="E1393" s="225">
        <v>88.9</v>
      </c>
      <c r="F1393" s="226">
        <f t="shared" si="98"/>
        <v>13.84</v>
      </c>
      <c r="G1393" s="227" t="s">
        <v>1</v>
      </c>
      <c r="H1393" s="225">
        <v>25</v>
      </c>
      <c r="I1393" s="225">
        <v>240.0309</v>
      </c>
      <c r="J1393" s="228">
        <f t="shared" si="95"/>
        <v>29.99</v>
      </c>
      <c r="K1393" s="228">
        <f t="shared" si="96"/>
        <v>22.4925</v>
      </c>
      <c r="L1393" s="229">
        <f t="shared" si="97"/>
        <v>5398.8950182500002</v>
      </c>
      <c r="M1393" s="225" t="s">
        <v>395</v>
      </c>
      <c r="N1393" s="225" t="s">
        <v>12</v>
      </c>
      <c r="O1393" s="225" t="s">
        <v>35</v>
      </c>
      <c r="P1393" s="225">
        <v>68</v>
      </c>
    </row>
    <row r="1394" spans="1:20" x14ac:dyDescent="0.25">
      <c r="A1394" s="225">
        <v>2021</v>
      </c>
      <c r="B1394" s="225">
        <v>45</v>
      </c>
      <c r="C1394" s="225" t="s">
        <v>0</v>
      </c>
      <c r="D1394" s="225">
        <v>5649821</v>
      </c>
      <c r="E1394" s="225">
        <v>60.3</v>
      </c>
      <c r="F1394" s="226">
        <f t="shared" si="98"/>
        <v>6.99</v>
      </c>
      <c r="G1394" s="227" t="s">
        <v>1</v>
      </c>
      <c r="H1394" s="225">
        <v>22</v>
      </c>
      <c r="I1394" s="225">
        <v>210.7842</v>
      </c>
      <c r="J1394" s="228">
        <f t="shared" si="95"/>
        <v>17.149999999999999</v>
      </c>
      <c r="K1394" s="228">
        <f t="shared" si="96"/>
        <v>12.862499999999999</v>
      </c>
      <c r="L1394" s="229">
        <f t="shared" si="97"/>
        <v>2711.2117724999998</v>
      </c>
      <c r="M1394" s="225" t="s">
        <v>395</v>
      </c>
      <c r="N1394" s="225" t="s">
        <v>873</v>
      </c>
      <c r="O1394" s="225" t="s">
        <v>266</v>
      </c>
      <c r="P1394" s="225">
        <v>28</v>
      </c>
    </row>
    <row r="1395" spans="1:20" x14ac:dyDescent="0.25">
      <c r="A1395" s="225">
        <v>2021</v>
      </c>
      <c r="B1395" s="225">
        <v>45</v>
      </c>
      <c r="C1395" s="225" t="s">
        <v>0</v>
      </c>
      <c r="D1395" s="225">
        <v>5649822</v>
      </c>
      <c r="E1395" s="225">
        <v>60.3</v>
      </c>
      <c r="F1395" s="226">
        <f t="shared" si="98"/>
        <v>6.99</v>
      </c>
      <c r="G1395" s="227" t="s">
        <v>1</v>
      </c>
      <c r="H1395" s="225">
        <v>8</v>
      </c>
      <c r="I1395" s="225">
        <v>76.696799999999996</v>
      </c>
      <c r="J1395" s="228">
        <f t="shared" si="95"/>
        <v>17.149999999999999</v>
      </c>
      <c r="K1395" s="228">
        <f t="shared" si="96"/>
        <v>12.862499999999999</v>
      </c>
      <c r="L1395" s="229">
        <f t="shared" si="97"/>
        <v>986.51258999999982</v>
      </c>
      <c r="M1395" s="225" t="s">
        <v>395</v>
      </c>
      <c r="N1395" s="225" t="s">
        <v>873</v>
      </c>
      <c r="O1395" s="225" t="s">
        <v>266</v>
      </c>
      <c r="P1395" s="225">
        <v>28</v>
      </c>
    </row>
    <row r="1396" spans="1:20" x14ac:dyDescent="0.25">
      <c r="A1396" s="225">
        <v>2021</v>
      </c>
      <c r="B1396" s="225">
        <v>45</v>
      </c>
      <c r="C1396" s="225" t="s">
        <v>0</v>
      </c>
      <c r="D1396" s="225">
        <v>5650010</v>
      </c>
      <c r="E1396" s="225">
        <v>88.9</v>
      </c>
      <c r="F1396" s="226">
        <f t="shared" si="98"/>
        <v>13.84</v>
      </c>
      <c r="G1396" s="227" t="s">
        <v>1</v>
      </c>
      <c r="H1396" s="225">
        <v>2</v>
      </c>
      <c r="I1396" s="225">
        <v>19.202400000000001</v>
      </c>
      <c r="J1396" s="228">
        <f t="shared" si="95"/>
        <v>29.99</v>
      </c>
      <c r="K1396" s="228">
        <f t="shared" si="96"/>
        <v>22.4925</v>
      </c>
      <c r="L1396" s="229">
        <f t="shared" si="97"/>
        <v>431.90998200000001</v>
      </c>
      <c r="M1396" s="225" t="s">
        <v>395</v>
      </c>
      <c r="N1396" s="225" t="s">
        <v>874</v>
      </c>
      <c r="O1396" s="225" t="s">
        <v>4</v>
      </c>
      <c r="P1396" s="225">
        <v>65</v>
      </c>
    </row>
    <row r="1397" spans="1:20" x14ac:dyDescent="0.25">
      <c r="A1397" s="225">
        <v>2021</v>
      </c>
      <c r="B1397" s="225">
        <v>45</v>
      </c>
      <c r="C1397" s="225" t="s">
        <v>0</v>
      </c>
      <c r="D1397" s="225">
        <v>5650012</v>
      </c>
      <c r="E1397" s="225">
        <v>73</v>
      </c>
      <c r="F1397" s="226">
        <f t="shared" si="98"/>
        <v>9.67</v>
      </c>
      <c r="G1397" s="227" t="s">
        <v>1</v>
      </c>
      <c r="H1397" s="225">
        <v>1</v>
      </c>
      <c r="I1397" s="225">
        <v>9.6012000000000004</v>
      </c>
      <c r="J1397" s="228">
        <f t="shared" si="95"/>
        <v>21.41</v>
      </c>
      <c r="K1397" s="228">
        <f t="shared" si="96"/>
        <v>16.057500000000001</v>
      </c>
      <c r="L1397" s="229">
        <f t="shared" si="97"/>
        <v>154.17126900000002</v>
      </c>
      <c r="M1397" s="225" t="s">
        <v>395</v>
      </c>
      <c r="N1397" s="225" t="s">
        <v>874</v>
      </c>
      <c r="O1397" s="225" t="s">
        <v>4</v>
      </c>
      <c r="P1397" s="225">
        <v>65</v>
      </c>
    </row>
    <row r="1398" spans="1:20" x14ac:dyDescent="0.25">
      <c r="A1398" s="225">
        <v>2021</v>
      </c>
      <c r="B1398" s="225">
        <v>45</v>
      </c>
      <c r="C1398" s="225" t="s">
        <v>0</v>
      </c>
      <c r="D1398" s="225">
        <v>5650011</v>
      </c>
      <c r="E1398" s="225">
        <v>73</v>
      </c>
      <c r="F1398" s="226">
        <f t="shared" si="98"/>
        <v>9.67</v>
      </c>
      <c r="G1398" s="227" t="s">
        <v>1</v>
      </c>
      <c r="H1398" s="225">
        <v>1</v>
      </c>
      <c r="I1398" s="225">
        <v>9.6</v>
      </c>
      <c r="J1398" s="228">
        <f t="shared" si="95"/>
        <v>21.41</v>
      </c>
      <c r="K1398" s="228">
        <f t="shared" si="96"/>
        <v>16.057500000000001</v>
      </c>
      <c r="L1398" s="229">
        <f t="shared" si="97"/>
        <v>154.15200000000002</v>
      </c>
      <c r="M1398" s="225" t="s">
        <v>395</v>
      </c>
      <c r="N1398" s="225" t="s">
        <v>874</v>
      </c>
      <c r="O1398" s="225" t="s">
        <v>4</v>
      </c>
      <c r="P1398" s="225">
        <v>65</v>
      </c>
    </row>
    <row r="1399" spans="1:20" x14ac:dyDescent="0.25">
      <c r="A1399" s="225">
        <v>2021</v>
      </c>
      <c r="B1399" s="225">
        <v>45</v>
      </c>
      <c r="C1399" s="225" t="s">
        <v>0</v>
      </c>
      <c r="D1399" s="225">
        <v>5650013</v>
      </c>
      <c r="E1399" s="225">
        <v>73</v>
      </c>
      <c r="F1399" s="226">
        <f t="shared" si="98"/>
        <v>9.67</v>
      </c>
      <c r="G1399" s="227" t="s">
        <v>1</v>
      </c>
      <c r="H1399" s="225">
        <v>3</v>
      </c>
      <c r="I1399" s="225">
        <v>28.8</v>
      </c>
      <c r="J1399" s="228">
        <f t="shared" si="95"/>
        <v>21.41</v>
      </c>
      <c r="K1399" s="228">
        <f t="shared" si="96"/>
        <v>16.057500000000001</v>
      </c>
      <c r="L1399" s="229">
        <f t="shared" si="97"/>
        <v>462.45600000000002</v>
      </c>
      <c r="M1399" s="225" t="s">
        <v>395</v>
      </c>
      <c r="N1399" s="225" t="s">
        <v>874</v>
      </c>
      <c r="O1399" s="225" t="s">
        <v>4</v>
      </c>
      <c r="P1399" s="225">
        <v>65</v>
      </c>
    </row>
    <row r="1400" spans="1:20" x14ac:dyDescent="0.25">
      <c r="A1400" s="225">
        <v>2021</v>
      </c>
      <c r="B1400" s="225">
        <v>45</v>
      </c>
      <c r="C1400" s="225" t="s">
        <v>0</v>
      </c>
      <c r="D1400" s="225">
        <v>5650579</v>
      </c>
      <c r="E1400" s="225">
        <v>73</v>
      </c>
      <c r="F1400" s="226">
        <f t="shared" si="98"/>
        <v>9.67</v>
      </c>
      <c r="G1400" s="227" t="s">
        <v>1</v>
      </c>
      <c r="H1400" s="225">
        <v>50</v>
      </c>
      <c r="I1400" s="225">
        <v>480.05239999999998</v>
      </c>
      <c r="J1400" s="228">
        <f t="shared" si="95"/>
        <v>21.41</v>
      </c>
      <c r="K1400" s="228">
        <f t="shared" si="96"/>
        <v>16.057500000000001</v>
      </c>
      <c r="L1400" s="229">
        <f t="shared" si="97"/>
        <v>7708.4414130000005</v>
      </c>
      <c r="M1400" s="225" t="s">
        <v>395</v>
      </c>
      <c r="N1400" s="225" t="s">
        <v>875</v>
      </c>
      <c r="O1400" s="225" t="s">
        <v>4</v>
      </c>
      <c r="P1400" s="225">
        <v>65</v>
      </c>
    </row>
    <row r="1401" spans="1:20" x14ac:dyDescent="0.25">
      <c r="A1401" s="225">
        <v>2021</v>
      </c>
      <c r="B1401" s="225">
        <v>45</v>
      </c>
      <c r="C1401" s="225" t="s">
        <v>0</v>
      </c>
      <c r="D1401" s="225">
        <v>5650579</v>
      </c>
      <c r="E1401" s="225">
        <v>73</v>
      </c>
      <c r="F1401" s="226">
        <f t="shared" si="98"/>
        <v>9.67</v>
      </c>
      <c r="G1401" s="227" t="s">
        <v>1</v>
      </c>
      <c r="H1401" s="225">
        <v>6</v>
      </c>
      <c r="I1401" s="225">
        <v>57.606299999999997</v>
      </c>
      <c r="J1401" s="228">
        <f t="shared" si="95"/>
        <v>21.41</v>
      </c>
      <c r="K1401" s="228">
        <f t="shared" si="96"/>
        <v>16.057500000000001</v>
      </c>
      <c r="L1401" s="229">
        <f t="shared" si="97"/>
        <v>925.01316225000005</v>
      </c>
      <c r="M1401" s="225" t="s">
        <v>395</v>
      </c>
      <c r="N1401" s="225" t="s">
        <v>875</v>
      </c>
      <c r="O1401" s="225" t="s">
        <v>4</v>
      </c>
      <c r="P1401" s="225">
        <v>65</v>
      </c>
    </row>
    <row r="1402" spans="1:20" x14ac:dyDescent="0.25">
      <c r="A1402" s="225">
        <v>2021</v>
      </c>
      <c r="B1402" s="225">
        <v>45</v>
      </c>
      <c r="C1402" s="225" t="s">
        <v>0</v>
      </c>
      <c r="D1402" s="225">
        <v>5650747</v>
      </c>
      <c r="E1402" s="225">
        <v>60.3</v>
      </c>
      <c r="F1402" s="226">
        <f t="shared" si="98"/>
        <v>6.99</v>
      </c>
      <c r="G1402" s="227" t="s">
        <v>1</v>
      </c>
      <c r="H1402" s="225">
        <v>146</v>
      </c>
      <c r="I1402" s="225">
        <v>1405.4617000000001</v>
      </c>
      <c r="J1402" s="228">
        <f t="shared" si="95"/>
        <v>17.149999999999999</v>
      </c>
      <c r="K1402" s="228">
        <f t="shared" si="96"/>
        <v>12.862499999999999</v>
      </c>
      <c r="L1402" s="229">
        <f t="shared" si="97"/>
        <v>18077.751116249998</v>
      </c>
      <c r="M1402" s="225" t="s">
        <v>395</v>
      </c>
      <c r="N1402" s="225" t="s">
        <v>876</v>
      </c>
      <c r="O1402" s="225" t="s">
        <v>266</v>
      </c>
      <c r="P1402" s="225">
        <v>28</v>
      </c>
    </row>
    <row r="1403" spans="1:20" x14ac:dyDescent="0.25">
      <c r="A1403" s="225">
        <v>2021</v>
      </c>
      <c r="B1403" s="225">
        <v>45</v>
      </c>
      <c r="C1403" s="225" t="s">
        <v>0</v>
      </c>
      <c r="D1403" s="225">
        <v>5650746</v>
      </c>
      <c r="E1403" s="225">
        <v>60.3</v>
      </c>
      <c r="F1403" s="226">
        <f t="shared" si="98"/>
        <v>6.99</v>
      </c>
      <c r="G1403" s="227" t="s">
        <v>1</v>
      </c>
      <c r="H1403" s="225">
        <v>146</v>
      </c>
      <c r="I1403" s="225">
        <v>1402.25</v>
      </c>
      <c r="J1403" s="228">
        <f t="shared" si="95"/>
        <v>17.149999999999999</v>
      </c>
      <c r="K1403" s="228">
        <f t="shared" si="96"/>
        <v>12.862499999999999</v>
      </c>
      <c r="L1403" s="229">
        <f t="shared" si="97"/>
        <v>18036.440624999999</v>
      </c>
      <c r="M1403" s="225" t="s">
        <v>395</v>
      </c>
      <c r="N1403" s="225" t="s">
        <v>876</v>
      </c>
      <c r="O1403" s="225" t="s">
        <v>266</v>
      </c>
      <c r="P1403" s="225">
        <v>28</v>
      </c>
    </row>
    <row r="1404" spans="1:20" x14ac:dyDescent="0.25">
      <c r="A1404" s="225">
        <v>2021</v>
      </c>
      <c r="B1404" s="225">
        <v>45</v>
      </c>
      <c r="C1404" s="225" t="s">
        <v>0</v>
      </c>
      <c r="D1404" s="225">
        <v>5650745</v>
      </c>
      <c r="E1404" s="225">
        <v>60.3</v>
      </c>
      <c r="F1404" s="226">
        <f t="shared" si="98"/>
        <v>6.99</v>
      </c>
      <c r="G1404" s="227" t="s">
        <v>1</v>
      </c>
      <c r="H1404" s="225">
        <v>5</v>
      </c>
      <c r="I1404" s="225">
        <v>45.762500000000003</v>
      </c>
      <c r="J1404" s="228">
        <f t="shared" si="95"/>
        <v>17.149999999999999</v>
      </c>
      <c r="K1404" s="228">
        <f t="shared" si="96"/>
        <v>12.862499999999999</v>
      </c>
      <c r="L1404" s="229">
        <f t="shared" si="97"/>
        <v>588.62015625000004</v>
      </c>
      <c r="M1404" s="225" t="s">
        <v>395</v>
      </c>
      <c r="N1404" s="225" t="s">
        <v>876</v>
      </c>
      <c r="O1404" s="225" t="s">
        <v>266</v>
      </c>
      <c r="P1404" s="225">
        <v>28</v>
      </c>
    </row>
    <row r="1405" spans="1:20" x14ac:dyDescent="0.25">
      <c r="A1405" s="225">
        <v>2021</v>
      </c>
      <c r="B1405" s="225">
        <v>45</v>
      </c>
      <c r="C1405" s="225" t="s">
        <v>0</v>
      </c>
      <c r="D1405" s="225">
        <v>5650765</v>
      </c>
      <c r="E1405" s="225">
        <v>73</v>
      </c>
      <c r="F1405" s="226">
        <f t="shared" si="98"/>
        <v>9.67</v>
      </c>
      <c r="G1405" s="227" t="s">
        <v>1</v>
      </c>
      <c r="H1405" s="225">
        <v>76</v>
      </c>
      <c r="I1405" s="225">
        <v>729.69280000000003</v>
      </c>
      <c r="J1405" s="228">
        <f t="shared" si="95"/>
        <v>21.41</v>
      </c>
      <c r="K1405" s="228">
        <f t="shared" si="96"/>
        <v>16.057500000000001</v>
      </c>
      <c r="L1405" s="229">
        <f t="shared" si="97"/>
        <v>11717.042136000002</v>
      </c>
      <c r="M1405" s="225" t="s">
        <v>395</v>
      </c>
      <c r="N1405" s="225" t="s">
        <v>877</v>
      </c>
      <c r="O1405" s="225" t="s">
        <v>100</v>
      </c>
      <c r="P1405" s="225">
        <v>43</v>
      </c>
      <c r="Q1405" s="230"/>
      <c r="R1405" s="225"/>
      <c r="S1405" s="225" t="s">
        <v>101</v>
      </c>
      <c r="T1405" s="230">
        <v>11279827.00129055</v>
      </c>
    </row>
    <row r="1406" spans="1:20" x14ac:dyDescent="0.25">
      <c r="A1406" s="225">
        <v>2021</v>
      </c>
      <c r="B1406" s="225">
        <v>45</v>
      </c>
      <c r="C1406" s="225" t="s">
        <v>0</v>
      </c>
      <c r="D1406" s="225">
        <v>5650774</v>
      </c>
      <c r="E1406" s="225">
        <v>60.3</v>
      </c>
      <c r="F1406" s="226">
        <f t="shared" si="98"/>
        <v>6.99</v>
      </c>
      <c r="G1406" s="227" t="s">
        <v>1</v>
      </c>
      <c r="H1406" s="225">
        <v>2</v>
      </c>
      <c r="I1406" s="225">
        <v>19.2027</v>
      </c>
      <c r="J1406" s="228">
        <f t="shared" ref="J1406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28">
        <f t="shared" si="96"/>
        <v>12.862499999999999</v>
      </c>
      <c r="L1406" s="229">
        <f t="shared" si="97"/>
        <v>246.99472874999998</v>
      </c>
      <c r="M1406" s="225" t="s">
        <v>395</v>
      </c>
      <c r="N1406" s="225" t="s">
        <v>878</v>
      </c>
      <c r="O1406" s="225" t="s">
        <v>35</v>
      </c>
      <c r="P1406" s="225">
        <v>105</v>
      </c>
      <c r="Q1406" s="230">
        <f>SUM(L1374:L1406)</f>
        <v>239267.17793999997</v>
      </c>
      <c r="R1406" s="225" t="s">
        <v>880</v>
      </c>
      <c r="S1406" s="225" t="s">
        <v>102</v>
      </c>
      <c r="T1406" s="230">
        <f>T1405+Q1406</f>
        <v>11519094.17923055</v>
      </c>
    </row>
    <row r="1407" spans="1:20" x14ac:dyDescent="0.25">
      <c r="A1407" s="5">
        <v>2021</v>
      </c>
      <c r="B1407" s="5">
        <v>46</v>
      </c>
      <c r="C1407" s="5" t="s">
        <v>229</v>
      </c>
      <c r="D1407" s="5">
        <v>1124284</v>
      </c>
      <c r="E1407" s="5">
        <v>298.39999999999998</v>
      </c>
      <c r="F1407" s="37">
        <v>62.5</v>
      </c>
      <c r="G1407" s="38" t="s">
        <v>235</v>
      </c>
      <c r="H1407" s="5">
        <v>12</v>
      </c>
      <c r="I1407" s="5">
        <v>151.38999999999999</v>
      </c>
      <c r="J1407" s="9"/>
      <c r="K1407" s="9">
        <v>122.5069</v>
      </c>
      <c r="L1407" s="10">
        <f t="shared" si="97"/>
        <v>18546.319590999999</v>
      </c>
      <c r="M1407" s="5" t="s">
        <v>49</v>
      </c>
      <c r="N1407" s="5" t="s">
        <v>500</v>
      </c>
      <c r="O1407" s="5" t="s">
        <v>120</v>
      </c>
      <c r="P1407" s="5"/>
    </row>
    <row r="1408" spans="1:20" x14ac:dyDescent="0.25">
      <c r="A1408" s="5">
        <v>2021</v>
      </c>
      <c r="B1408" s="5">
        <v>46</v>
      </c>
      <c r="C1408" s="5" t="s">
        <v>229</v>
      </c>
      <c r="D1408" s="5">
        <v>1143776</v>
      </c>
      <c r="E1408" s="5">
        <v>298.39999999999998</v>
      </c>
      <c r="F1408" s="37">
        <v>62.5</v>
      </c>
      <c r="G1408" s="38" t="s">
        <v>235</v>
      </c>
      <c r="H1408" s="5">
        <v>12</v>
      </c>
      <c r="I1408" s="5">
        <v>154.94999999999999</v>
      </c>
      <c r="J1408" s="9"/>
      <c r="K1408" s="9">
        <v>122.5069</v>
      </c>
      <c r="L1408" s="10">
        <f t="shared" si="97"/>
        <v>18982.444154999997</v>
      </c>
      <c r="M1408" s="5" t="s">
        <v>49</v>
      </c>
      <c r="N1408" s="5" t="s">
        <v>571</v>
      </c>
      <c r="O1408" s="5" t="s">
        <v>120</v>
      </c>
      <c r="P1408" s="5"/>
    </row>
    <row r="1409" spans="1:16" x14ac:dyDescent="0.25">
      <c r="A1409" s="5">
        <v>2021</v>
      </c>
      <c r="B1409" s="5">
        <v>46</v>
      </c>
      <c r="C1409" s="5" t="s">
        <v>229</v>
      </c>
      <c r="D1409" s="5">
        <v>1143625</v>
      </c>
      <c r="E1409" s="5">
        <v>219.1</v>
      </c>
      <c r="F1409" s="37">
        <v>41.67</v>
      </c>
      <c r="G1409" s="38" t="s">
        <v>1</v>
      </c>
      <c r="H1409" s="5">
        <v>42</v>
      </c>
      <c r="I1409" s="5">
        <v>548.99</v>
      </c>
      <c r="J1409" s="9"/>
      <c r="K1409" s="9">
        <v>66.830299999999994</v>
      </c>
      <c r="L1409" s="10">
        <f t="shared" si="97"/>
        <v>36689.166397000001</v>
      </c>
      <c r="M1409" s="5" t="s">
        <v>49</v>
      </c>
      <c r="N1409" s="5" t="s">
        <v>571</v>
      </c>
      <c r="O1409" s="5" t="s">
        <v>120</v>
      </c>
      <c r="P1409" s="5"/>
    </row>
    <row r="1410" spans="1:16" x14ac:dyDescent="0.25">
      <c r="A1410" s="5">
        <v>2021</v>
      </c>
      <c r="B1410" s="5">
        <v>46</v>
      </c>
      <c r="C1410" s="5" t="s">
        <v>229</v>
      </c>
      <c r="D1410" s="5">
        <v>1150114</v>
      </c>
      <c r="E1410" s="5">
        <v>298.39999999999998</v>
      </c>
      <c r="F1410" s="37">
        <v>62.5</v>
      </c>
      <c r="G1410" s="38" t="s">
        <v>235</v>
      </c>
      <c r="H1410" s="5">
        <v>11</v>
      </c>
      <c r="I1410" s="5">
        <v>144.6</v>
      </c>
      <c r="J1410" s="9"/>
      <c r="K1410" s="9">
        <v>122.5069</v>
      </c>
      <c r="L1410" s="10">
        <f t="shared" si="97"/>
        <v>17714.497739999999</v>
      </c>
      <c r="M1410" s="5" t="s">
        <v>49</v>
      </c>
      <c r="N1410" s="5" t="s">
        <v>581</v>
      </c>
      <c r="O1410" s="5" t="s">
        <v>120</v>
      </c>
      <c r="P1410" s="5"/>
    </row>
    <row r="1411" spans="1:16" x14ac:dyDescent="0.25">
      <c r="A1411" s="5">
        <v>2021</v>
      </c>
      <c r="B1411" s="5">
        <v>46</v>
      </c>
      <c r="C1411" s="5" t="s">
        <v>229</v>
      </c>
      <c r="D1411" s="5">
        <v>1151714</v>
      </c>
      <c r="E1411" s="5">
        <v>219.1</v>
      </c>
      <c r="F1411" s="37">
        <v>41.67</v>
      </c>
      <c r="G1411" s="38" t="s">
        <v>1</v>
      </c>
      <c r="H1411" s="5">
        <v>34</v>
      </c>
      <c r="I1411" s="5">
        <v>455.15</v>
      </c>
      <c r="J1411" s="9"/>
      <c r="K1411" s="9">
        <v>66.830299999999994</v>
      </c>
      <c r="L1411" s="10">
        <f t="shared" si="97"/>
        <v>30417.811044999995</v>
      </c>
      <c r="M1411" s="5" t="s">
        <v>49</v>
      </c>
      <c r="N1411" s="5" t="s">
        <v>581</v>
      </c>
      <c r="O1411" s="5" t="s">
        <v>120</v>
      </c>
      <c r="P1411" s="5"/>
    </row>
    <row r="1412" spans="1:16" x14ac:dyDescent="0.25">
      <c r="A1412" s="5">
        <v>2021</v>
      </c>
      <c r="B1412" s="5">
        <v>46</v>
      </c>
      <c r="C1412" s="5" t="s">
        <v>229</v>
      </c>
      <c r="D1412" s="5">
        <v>1174801</v>
      </c>
      <c r="E1412" s="5">
        <v>298.39999999999998</v>
      </c>
      <c r="F1412" s="37">
        <v>62.5</v>
      </c>
      <c r="G1412" s="38" t="s">
        <v>235</v>
      </c>
      <c r="H1412" s="5">
        <v>10</v>
      </c>
      <c r="I1412" s="5">
        <v>133.43</v>
      </c>
      <c r="J1412" s="9"/>
      <c r="K1412" s="9">
        <v>122.5069</v>
      </c>
      <c r="L1412" s="10">
        <f t="shared" si="97"/>
        <v>16346.095667000001</v>
      </c>
      <c r="M1412" s="5" t="s">
        <v>49</v>
      </c>
      <c r="N1412" s="5" t="s">
        <v>602</v>
      </c>
      <c r="O1412" s="5" t="s">
        <v>120</v>
      </c>
      <c r="P1412" s="5"/>
    </row>
    <row r="1413" spans="1:16" x14ac:dyDescent="0.25">
      <c r="A1413" s="5">
        <v>2021</v>
      </c>
      <c r="B1413" s="5">
        <v>46</v>
      </c>
      <c r="C1413" s="5" t="s">
        <v>229</v>
      </c>
      <c r="D1413" s="5" t="s">
        <v>881</v>
      </c>
      <c r="E1413" s="5">
        <v>219.1</v>
      </c>
      <c r="F1413" s="37">
        <v>41.67</v>
      </c>
      <c r="G1413" s="38" t="s">
        <v>1</v>
      </c>
      <c r="H1413" s="5">
        <v>41</v>
      </c>
      <c r="I1413" s="5">
        <v>533.54</v>
      </c>
      <c r="J1413" s="9"/>
      <c r="K1413" s="9">
        <v>66.830299999999994</v>
      </c>
      <c r="L1413" s="10">
        <f t="shared" si="97"/>
        <v>35656.638261999993</v>
      </c>
      <c r="M1413" s="5" t="s">
        <v>49</v>
      </c>
      <c r="N1413" s="5" t="s">
        <v>602</v>
      </c>
      <c r="O1413" s="5" t="s">
        <v>120</v>
      </c>
      <c r="P1413" s="5"/>
    </row>
    <row r="1414" spans="1:16" x14ac:dyDescent="0.25">
      <c r="A1414" s="5">
        <v>2021</v>
      </c>
      <c r="B1414" s="5">
        <v>46</v>
      </c>
      <c r="C1414" s="5" t="s">
        <v>229</v>
      </c>
      <c r="D1414" s="5">
        <v>1166889</v>
      </c>
      <c r="E1414" s="5">
        <v>298.39999999999998</v>
      </c>
      <c r="F1414" s="37">
        <v>62.5</v>
      </c>
      <c r="G1414" s="38" t="s">
        <v>235</v>
      </c>
      <c r="H1414" s="5">
        <v>12</v>
      </c>
      <c r="I1414" s="5">
        <v>156.19999999999999</v>
      </c>
      <c r="J1414" s="9"/>
      <c r="K1414" s="9">
        <v>122.5069</v>
      </c>
      <c r="L1414" s="10">
        <f t="shared" si="97"/>
        <v>19135.57778</v>
      </c>
      <c r="M1414" s="5" t="s">
        <v>49</v>
      </c>
      <c r="N1414" s="5" t="s">
        <v>580</v>
      </c>
      <c r="O1414" s="5" t="s">
        <v>120</v>
      </c>
      <c r="P1414" s="5"/>
    </row>
    <row r="1415" spans="1:16" x14ac:dyDescent="0.25">
      <c r="A1415" s="5">
        <v>2021</v>
      </c>
      <c r="B1415" s="5">
        <v>46</v>
      </c>
      <c r="C1415" s="5" t="s">
        <v>229</v>
      </c>
      <c r="D1415" s="5" t="s">
        <v>882</v>
      </c>
      <c r="E1415" s="5">
        <v>219.1</v>
      </c>
      <c r="F1415" s="37">
        <v>41.67</v>
      </c>
      <c r="G1415" s="38" t="s">
        <v>1</v>
      </c>
      <c r="H1415" s="5">
        <v>40</v>
      </c>
      <c r="I1415" s="5">
        <v>528.74</v>
      </c>
      <c r="J1415" s="9"/>
      <c r="K1415" s="9">
        <v>66.830299999999994</v>
      </c>
      <c r="L1415" s="10">
        <f t="shared" si="97"/>
        <v>35335.852822000001</v>
      </c>
      <c r="M1415" s="5" t="s">
        <v>49</v>
      </c>
      <c r="N1415" s="5" t="s">
        <v>580</v>
      </c>
      <c r="O1415" s="5" t="s">
        <v>120</v>
      </c>
      <c r="P1415" s="5"/>
    </row>
    <row r="1416" spans="1:16" x14ac:dyDescent="0.25">
      <c r="A1416" s="5">
        <v>2021</v>
      </c>
      <c r="B1416" s="5">
        <v>46</v>
      </c>
      <c r="C1416" s="5" t="s">
        <v>229</v>
      </c>
      <c r="D1416" s="5">
        <v>1159164</v>
      </c>
      <c r="E1416" s="5">
        <v>298.39999999999998</v>
      </c>
      <c r="F1416" s="37">
        <v>62.5</v>
      </c>
      <c r="G1416" s="38" t="s">
        <v>235</v>
      </c>
      <c r="H1416" s="5">
        <v>13</v>
      </c>
      <c r="I1416" s="5">
        <v>171.05</v>
      </c>
      <c r="J1416" s="9"/>
      <c r="K1416" s="9">
        <v>122.5069</v>
      </c>
      <c r="L1416" s="10">
        <f t="shared" si="97"/>
        <v>20954.805245000003</v>
      </c>
      <c r="M1416" s="5" t="s">
        <v>49</v>
      </c>
      <c r="N1416" s="5" t="s">
        <v>572</v>
      </c>
      <c r="O1416" s="5" t="s">
        <v>120</v>
      </c>
      <c r="P1416" s="5"/>
    </row>
    <row r="1417" spans="1:16" x14ac:dyDescent="0.25">
      <c r="A1417" s="5">
        <v>2021</v>
      </c>
      <c r="B1417" s="5">
        <v>46</v>
      </c>
      <c r="C1417" s="5" t="s">
        <v>229</v>
      </c>
      <c r="D1417" s="5">
        <v>1159170</v>
      </c>
      <c r="E1417" s="5">
        <v>219.1</v>
      </c>
      <c r="F1417" s="37">
        <v>41.67</v>
      </c>
      <c r="G1417" s="38" t="s">
        <v>1</v>
      </c>
      <c r="H1417" s="5">
        <v>12</v>
      </c>
      <c r="I1417" s="5">
        <v>161.74799999999999</v>
      </c>
      <c r="J1417" s="9"/>
      <c r="K1417" s="9">
        <v>66.830299999999994</v>
      </c>
      <c r="L1417" s="10">
        <f t="shared" si="97"/>
        <v>10809.667364399998</v>
      </c>
      <c r="M1417" s="5" t="s">
        <v>49</v>
      </c>
      <c r="N1417" s="5" t="s">
        <v>572</v>
      </c>
      <c r="O1417" s="5" t="s">
        <v>120</v>
      </c>
      <c r="P1417" s="5"/>
    </row>
    <row r="1418" spans="1:16" x14ac:dyDescent="0.25">
      <c r="A1418" s="5">
        <v>2021</v>
      </c>
      <c r="B1418" s="5">
        <v>46</v>
      </c>
      <c r="C1418" s="5" t="s">
        <v>0</v>
      </c>
      <c r="D1418" s="5">
        <v>5652781</v>
      </c>
      <c r="E1418" s="5">
        <v>88.9</v>
      </c>
      <c r="F1418" s="37">
        <f t="shared" si="98"/>
        <v>13.84</v>
      </c>
      <c r="G1418" s="38" t="s">
        <v>1</v>
      </c>
      <c r="H1418" s="5">
        <v>1</v>
      </c>
      <c r="I1418" s="5">
        <v>9.6013000000000002</v>
      </c>
      <c r="J1418" s="9">
        <f>IF($E1418=60.3,19.72,IF($E1418=73,24.62,IF($E1418=88.9,34.49,IF(AND($E1418=114.3, $F1418=17.26),42.36,IF(AND($E1418=177.8, $F1418=34.23),81.82,IF(AND($E1418=244.5,$F1418=53.57),127.62,"ENTER WEIGHT"))))))</f>
        <v>34.49</v>
      </c>
      <c r="K1418" s="9">
        <f t="shared" si="96"/>
        <v>25.8675</v>
      </c>
      <c r="L1418" s="10">
        <f t="shared" si="97"/>
        <v>248.36162775</v>
      </c>
      <c r="M1418" s="5" t="s">
        <v>395</v>
      </c>
      <c r="N1418" s="5" t="s">
        <v>883</v>
      </c>
      <c r="O1418" s="5" t="s">
        <v>4</v>
      </c>
      <c r="P1418" s="5">
        <v>65</v>
      </c>
    </row>
    <row r="1419" spans="1:16" x14ac:dyDescent="0.25">
      <c r="A1419" s="5">
        <v>2021</v>
      </c>
      <c r="B1419" s="5">
        <v>46</v>
      </c>
      <c r="C1419" s="5" t="s">
        <v>0</v>
      </c>
      <c r="D1419" s="5">
        <v>5652782</v>
      </c>
      <c r="E1419" s="5">
        <v>88.9</v>
      </c>
      <c r="F1419" s="37">
        <f t="shared" si="98"/>
        <v>13.84</v>
      </c>
      <c r="G1419" s="38" t="s">
        <v>1</v>
      </c>
      <c r="H1419" s="5">
        <v>1</v>
      </c>
      <c r="I1419" s="5">
        <v>9.6012000000000004</v>
      </c>
      <c r="J1419" s="9">
        <f t="shared" ref="J1419:J1480" si="100">IF($E1419=60.3,19.72,IF($E1419=73,24.62,IF($E1419=88.9,34.49,IF(AND($E1419=114.3, $F1419=17.26),42.36,IF(AND($E1419=177.8, $F1419=34.23),81.82,IF(AND($E1419=244.5,$F1419=53.57),127.62,"ENTER WEIGHT"))))))</f>
        <v>34.49</v>
      </c>
      <c r="K1419" s="9">
        <f t="shared" si="96"/>
        <v>25.8675</v>
      </c>
      <c r="L1419" s="10">
        <f t="shared" si="97"/>
        <v>248.35904100000002</v>
      </c>
      <c r="M1419" s="5" t="s">
        <v>395</v>
      </c>
      <c r="N1419" s="5" t="s">
        <v>883</v>
      </c>
      <c r="O1419" s="5" t="s">
        <v>4</v>
      </c>
      <c r="P1419" s="5">
        <v>65</v>
      </c>
    </row>
    <row r="1420" spans="1:16" x14ac:dyDescent="0.25">
      <c r="A1420" s="5">
        <v>2021</v>
      </c>
      <c r="B1420" s="5">
        <v>46</v>
      </c>
      <c r="C1420" s="5" t="s">
        <v>0</v>
      </c>
      <c r="D1420" s="5">
        <v>5652783</v>
      </c>
      <c r="E1420" s="5">
        <v>73</v>
      </c>
      <c r="F1420" s="37">
        <f t="shared" si="98"/>
        <v>9.67</v>
      </c>
      <c r="G1420" s="38" t="s">
        <v>1</v>
      </c>
      <c r="H1420" s="5">
        <v>8</v>
      </c>
      <c r="I1420" s="5">
        <v>76.809899999999999</v>
      </c>
      <c r="J1420" s="9">
        <f t="shared" si="100"/>
        <v>24.62</v>
      </c>
      <c r="K1420" s="9">
        <f t="shared" si="96"/>
        <v>18.465</v>
      </c>
      <c r="L1420" s="10">
        <f t="shared" si="97"/>
        <v>1418.2948034999999</v>
      </c>
      <c r="M1420" s="5" t="s">
        <v>395</v>
      </c>
      <c r="N1420" s="5" t="s">
        <v>883</v>
      </c>
      <c r="O1420" s="5" t="s">
        <v>4</v>
      </c>
      <c r="P1420" s="5">
        <v>65</v>
      </c>
    </row>
    <row r="1421" spans="1:16" x14ac:dyDescent="0.25">
      <c r="A1421" s="5">
        <v>2021</v>
      </c>
      <c r="B1421" s="5">
        <v>46</v>
      </c>
      <c r="C1421" s="5" t="s">
        <v>0</v>
      </c>
      <c r="D1421" s="5">
        <v>5652783</v>
      </c>
      <c r="E1421" s="5">
        <v>73</v>
      </c>
      <c r="F1421" s="37">
        <f t="shared" si="98"/>
        <v>9.67</v>
      </c>
      <c r="G1421" s="38" t="s">
        <v>1</v>
      </c>
      <c r="H1421" s="5">
        <v>18</v>
      </c>
      <c r="I1421" s="5">
        <v>172.82220000000001</v>
      </c>
      <c r="J1421" s="9">
        <f t="shared" si="100"/>
        <v>24.62</v>
      </c>
      <c r="K1421" s="9">
        <f t="shared" si="96"/>
        <v>18.465</v>
      </c>
      <c r="L1421" s="10">
        <f t="shared" si="97"/>
        <v>3191.1619230000001</v>
      </c>
      <c r="M1421" s="5" t="s">
        <v>395</v>
      </c>
      <c r="N1421" s="5" t="s">
        <v>883</v>
      </c>
      <c r="O1421" s="5" t="s">
        <v>4</v>
      </c>
      <c r="P1421" s="5">
        <v>65</v>
      </c>
    </row>
    <row r="1422" spans="1:16" x14ac:dyDescent="0.25">
      <c r="A1422" s="5">
        <v>2021</v>
      </c>
      <c r="B1422" s="5">
        <v>46</v>
      </c>
      <c r="C1422" s="5" t="s">
        <v>0</v>
      </c>
      <c r="D1422" s="5">
        <v>5653552</v>
      </c>
      <c r="E1422" s="5">
        <v>88.9</v>
      </c>
      <c r="F1422" s="37">
        <f t="shared" si="98"/>
        <v>13.84</v>
      </c>
      <c r="G1422" s="38" t="s">
        <v>1</v>
      </c>
      <c r="H1422" s="5">
        <v>3</v>
      </c>
      <c r="I1422" s="5">
        <v>28.803599999999999</v>
      </c>
      <c r="J1422" s="9">
        <f t="shared" si="100"/>
        <v>34.49</v>
      </c>
      <c r="K1422" s="9">
        <f t="shared" si="96"/>
        <v>25.8675</v>
      </c>
      <c r="L1422" s="10">
        <f t="shared" si="97"/>
        <v>745.07712300000003</v>
      </c>
      <c r="M1422" s="5" t="s">
        <v>395</v>
      </c>
      <c r="N1422" s="5" t="s">
        <v>884</v>
      </c>
      <c r="O1422" s="5" t="s">
        <v>4</v>
      </c>
      <c r="P1422" s="5">
        <v>65</v>
      </c>
    </row>
    <row r="1423" spans="1:16" x14ac:dyDescent="0.25">
      <c r="A1423" s="5">
        <v>2021</v>
      </c>
      <c r="B1423" s="5">
        <v>46</v>
      </c>
      <c r="C1423" s="5" t="s">
        <v>0</v>
      </c>
      <c r="D1423" s="5">
        <v>5653553</v>
      </c>
      <c r="E1423" s="5">
        <v>73</v>
      </c>
      <c r="F1423" s="37">
        <f t="shared" si="98"/>
        <v>9.67</v>
      </c>
      <c r="G1423" s="38" t="s">
        <v>1</v>
      </c>
      <c r="H1423" s="5">
        <v>13</v>
      </c>
      <c r="I1423" s="5">
        <v>124.81359999999999</v>
      </c>
      <c r="J1423" s="9">
        <f t="shared" si="100"/>
        <v>24.62</v>
      </c>
      <c r="K1423" s="9">
        <f t="shared" si="96"/>
        <v>18.465</v>
      </c>
      <c r="L1423" s="10">
        <f t="shared" si="97"/>
        <v>2304.6831239999997</v>
      </c>
      <c r="M1423" s="5" t="s">
        <v>395</v>
      </c>
      <c r="N1423" s="5" t="s">
        <v>884</v>
      </c>
      <c r="O1423" s="5" t="s">
        <v>4</v>
      </c>
      <c r="P1423" s="5">
        <v>65</v>
      </c>
    </row>
    <row r="1424" spans="1:16" x14ac:dyDescent="0.25">
      <c r="A1424" s="5">
        <v>2021</v>
      </c>
      <c r="B1424" s="5">
        <v>46</v>
      </c>
      <c r="C1424" s="5" t="s">
        <v>0</v>
      </c>
      <c r="D1424" s="5">
        <v>5653554</v>
      </c>
      <c r="E1424" s="5">
        <v>73</v>
      </c>
      <c r="F1424" s="37">
        <f t="shared" si="98"/>
        <v>9.67</v>
      </c>
      <c r="G1424" s="38" t="s">
        <v>1</v>
      </c>
      <c r="H1424" s="5">
        <v>7</v>
      </c>
      <c r="I1424" s="5">
        <v>67.209999999999994</v>
      </c>
      <c r="J1424" s="9">
        <f t="shared" si="100"/>
        <v>24.62</v>
      </c>
      <c r="K1424" s="9">
        <f t="shared" si="96"/>
        <v>18.465</v>
      </c>
      <c r="L1424" s="10">
        <f t="shared" si="97"/>
        <v>1241.0326499999999</v>
      </c>
      <c r="M1424" s="5" t="s">
        <v>395</v>
      </c>
      <c r="N1424" s="5" t="s">
        <v>884</v>
      </c>
      <c r="O1424" s="5" t="s">
        <v>4</v>
      </c>
      <c r="P1424" s="5">
        <v>65</v>
      </c>
    </row>
    <row r="1425" spans="1:20" x14ac:dyDescent="0.25">
      <c r="A1425" s="5">
        <v>2021</v>
      </c>
      <c r="B1425" s="5">
        <v>46</v>
      </c>
      <c r="C1425" s="5" t="s">
        <v>0</v>
      </c>
      <c r="D1425" s="5">
        <v>5653673</v>
      </c>
      <c r="E1425" s="5">
        <v>73</v>
      </c>
      <c r="F1425" s="37">
        <f t="shared" si="98"/>
        <v>9.67</v>
      </c>
      <c r="G1425" s="38" t="s">
        <v>1</v>
      </c>
      <c r="H1425" s="5">
        <v>11</v>
      </c>
      <c r="I1425" s="5">
        <v>105.61150000000001</v>
      </c>
      <c r="J1425" s="9">
        <f t="shared" si="100"/>
        <v>24.62</v>
      </c>
      <c r="K1425" s="9">
        <f t="shared" si="96"/>
        <v>18.465</v>
      </c>
      <c r="L1425" s="10">
        <f t="shared" si="97"/>
        <v>1950.1163475000001</v>
      </c>
      <c r="M1425" s="5" t="s">
        <v>395</v>
      </c>
      <c r="N1425" s="5" t="s">
        <v>885</v>
      </c>
      <c r="O1425" s="5" t="s">
        <v>4</v>
      </c>
      <c r="P1425" s="5">
        <v>65</v>
      </c>
    </row>
    <row r="1426" spans="1:20" x14ac:dyDescent="0.25">
      <c r="A1426" s="5">
        <v>2021</v>
      </c>
      <c r="B1426" s="5">
        <v>46</v>
      </c>
      <c r="C1426" s="5" t="s">
        <v>0</v>
      </c>
      <c r="D1426" s="5">
        <v>5653673</v>
      </c>
      <c r="E1426" s="5">
        <v>73</v>
      </c>
      <c r="F1426" s="37">
        <f t="shared" si="98"/>
        <v>9.67</v>
      </c>
      <c r="G1426" s="38" t="s">
        <v>1</v>
      </c>
      <c r="H1426" s="5">
        <v>3</v>
      </c>
      <c r="I1426" s="5">
        <v>28.803100000000001</v>
      </c>
      <c r="J1426" s="9">
        <f t="shared" si="100"/>
        <v>24.62</v>
      </c>
      <c r="K1426" s="9">
        <f t="shared" si="96"/>
        <v>18.465</v>
      </c>
      <c r="L1426" s="10">
        <f t="shared" si="97"/>
        <v>531.84924150000006</v>
      </c>
      <c r="M1426" s="5" t="s">
        <v>395</v>
      </c>
      <c r="N1426" s="5" t="s">
        <v>885</v>
      </c>
      <c r="O1426" s="5" t="s">
        <v>4</v>
      </c>
      <c r="P1426" s="5">
        <v>65</v>
      </c>
    </row>
    <row r="1427" spans="1:20" x14ac:dyDescent="0.25">
      <c r="A1427" s="5">
        <v>2021</v>
      </c>
      <c r="B1427" s="5">
        <v>46</v>
      </c>
      <c r="C1427" s="5" t="s">
        <v>0</v>
      </c>
      <c r="D1427" s="5">
        <v>5653675</v>
      </c>
      <c r="E1427" s="5">
        <v>73</v>
      </c>
      <c r="F1427" s="37">
        <f t="shared" si="98"/>
        <v>9.67</v>
      </c>
      <c r="G1427" s="38" t="s">
        <v>1</v>
      </c>
      <c r="H1427" s="5">
        <v>19</v>
      </c>
      <c r="I1427" s="5">
        <v>182.4229</v>
      </c>
      <c r="J1427" s="9">
        <f t="shared" si="100"/>
        <v>24.62</v>
      </c>
      <c r="K1427" s="9">
        <f t="shared" ref="K1427:K1488" si="101">IF(M1427="NEW",J1427*1,IF(M1427="YELLOW",J1427*0.75,IF(M1427="BLUE",J1427*0.5)))</f>
        <v>18.465</v>
      </c>
      <c r="L1427" s="10">
        <f t="shared" ref="L1427:L1488" si="102">I1427*K1427</f>
        <v>3368.4388484999999</v>
      </c>
      <c r="M1427" s="5" t="s">
        <v>395</v>
      </c>
      <c r="N1427" s="5" t="s">
        <v>885</v>
      </c>
      <c r="O1427" s="5" t="s">
        <v>4</v>
      </c>
      <c r="P1427" s="5">
        <v>65</v>
      </c>
    </row>
    <row r="1428" spans="1:20" x14ac:dyDescent="0.25">
      <c r="A1428" s="5">
        <v>2021</v>
      </c>
      <c r="B1428" s="5">
        <v>46</v>
      </c>
      <c r="C1428" s="5" t="s">
        <v>0</v>
      </c>
      <c r="D1428" s="5">
        <v>5653676</v>
      </c>
      <c r="E1428" s="5">
        <v>73</v>
      </c>
      <c r="F1428" s="37">
        <f t="shared" si="98"/>
        <v>9.67</v>
      </c>
      <c r="G1428" s="38" t="s">
        <v>1</v>
      </c>
      <c r="H1428" s="5">
        <v>217</v>
      </c>
      <c r="I1428" s="5">
        <v>2083.4499999999998</v>
      </c>
      <c r="J1428" s="9">
        <f t="shared" si="100"/>
        <v>24.62</v>
      </c>
      <c r="K1428" s="9">
        <f t="shared" si="101"/>
        <v>18.465</v>
      </c>
      <c r="L1428" s="10">
        <f t="shared" si="102"/>
        <v>38470.90425</v>
      </c>
      <c r="M1428" s="5" t="s">
        <v>395</v>
      </c>
      <c r="N1428" s="5" t="s">
        <v>885</v>
      </c>
      <c r="O1428" s="5" t="s">
        <v>4</v>
      </c>
      <c r="P1428" s="5">
        <v>65</v>
      </c>
    </row>
    <row r="1429" spans="1:20" x14ac:dyDescent="0.25">
      <c r="A1429" s="5">
        <v>2021</v>
      </c>
      <c r="B1429" s="5">
        <v>46</v>
      </c>
      <c r="C1429" s="5" t="s">
        <v>0</v>
      </c>
      <c r="D1429" s="5">
        <v>5655138</v>
      </c>
      <c r="E1429" s="5">
        <v>73</v>
      </c>
      <c r="F1429" s="37">
        <f t="shared" si="98"/>
        <v>9.67</v>
      </c>
      <c r="G1429" s="38" t="s">
        <v>1</v>
      </c>
      <c r="H1429" s="5">
        <v>10</v>
      </c>
      <c r="I1429" s="5">
        <v>96.011700000000005</v>
      </c>
      <c r="J1429" s="9">
        <f t="shared" si="100"/>
        <v>24.62</v>
      </c>
      <c r="K1429" s="9">
        <f t="shared" si="101"/>
        <v>18.465</v>
      </c>
      <c r="L1429" s="10">
        <f t="shared" si="102"/>
        <v>1772.8560405000001</v>
      </c>
      <c r="M1429" s="5" t="s">
        <v>395</v>
      </c>
      <c r="N1429" s="5" t="s">
        <v>886</v>
      </c>
      <c r="O1429" s="5" t="s">
        <v>100</v>
      </c>
      <c r="P1429" s="5">
        <v>43</v>
      </c>
    </row>
    <row r="1430" spans="1:20" x14ac:dyDescent="0.25">
      <c r="A1430" s="5">
        <v>2021</v>
      </c>
      <c r="B1430" s="5">
        <v>46</v>
      </c>
      <c r="C1430" s="5" t="s">
        <v>0</v>
      </c>
      <c r="D1430" s="5">
        <v>5655126</v>
      </c>
      <c r="E1430" s="5">
        <v>73</v>
      </c>
      <c r="F1430" s="37">
        <f t="shared" si="98"/>
        <v>9.67</v>
      </c>
      <c r="G1430" s="38" t="s">
        <v>1</v>
      </c>
      <c r="H1430" s="5">
        <v>13</v>
      </c>
      <c r="I1430" s="5">
        <v>124.82</v>
      </c>
      <c r="J1430" s="9">
        <f t="shared" si="100"/>
        <v>24.62</v>
      </c>
      <c r="K1430" s="9">
        <f t="shared" si="101"/>
        <v>18.465</v>
      </c>
      <c r="L1430" s="10">
        <f t="shared" si="102"/>
        <v>2304.8013000000001</v>
      </c>
      <c r="M1430" s="5" t="s">
        <v>395</v>
      </c>
      <c r="N1430" s="5" t="s">
        <v>886</v>
      </c>
      <c r="O1430" s="5" t="s">
        <v>100</v>
      </c>
      <c r="P1430" s="5">
        <v>43</v>
      </c>
    </row>
    <row r="1431" spans="1:20" x14ac:dyDescent="0.25">
      <c r="A1431" s="5">
        <v>2021</v>
      </c>
      <c r="B1431" s="5">
        <v>46</v>
      </c>
      <c r="C1431" s="5" t="s">
        <v>0</v>
      </c>
      <c r="D1431" s="5">
        <v>5655139</v>
      </c>
      <c r="E1431" s="5">
        <v>73</v>
      </c>
      <c r="F1431" s="37">
        <f t="shared" si="98"/>
        <v>9.67</v>
      </c>
      <c r="G1431" s="38" t="s">
        <v>1</v>
      </c>
      <c r="H1431" s="5">
        <v>30</v>
      </c>
      <c r="I1431" s="5">
        <v>288.0367</v>
      </c>
      <c r="J1431" s="9">
        <f t="shared" si="100"/>
        <v>24.62</v>
      </c>
      <c r="K1431" s="9">
        <f t="shared" si="101"/>
        <v>18.465</v>
      </c>
      <c r="L1431" s="10">
        <f t="shared" si="102"/>
        <v>5318.5976654999995</v>
      </c>
      <c r="M1431" s="5" t="s">
        <v>395</v>
      </c>
      <c r="N1431" s="5" t="s">
        <v>886</v>
      </c>
      <c r="O1431" s="5" t="s">
        <v>100</v>
      </c>
      <c r="P1431" s="5">
        <v>43</v>
      </c>
    </row>
    <row r="1432" spans="1:20" x14ac:dyDescent="0.25">
      <c r="A1432" s="5">
        <v>2021</v>
      </c>
      <c r="B1432" s="5">
        <v>46</v>
      </c>
      <c r="C1432" s="5" t="s">
        <v>0</v>
      </c>
      <c r="D1432" s="5">
        <v>5655140</v>
      </c>
      <c r="E1432" s="5">
        <v>73</v>
      </c>
      <c r="F1432" s="37">
        <f t="shared" si="98"/>
        <v>9.67</v>
      </c>
      <c r="G1432" s="38" t="s">
        <v>1</v>
      </c>
      <c r="H1432" s="5">
        <v>67</v>
      </c>
      <c r="I1432" s="5">
        <v>643.27930000000003</v>
      </c>
      <c r="J1432" s="9">
        <f t="shared" si="100"/>
        <v>24.62</v>
      </c>
      <c r="K1432" s="9">
        <f t="shared" si="101"/>
        <v>18.465</v>
      </c>
      <c r="L1432" s="10">
        <f t="shared" si="102"/>
        <v>11878.1522745</v>
      </c>
      <c r="M1432" s="5" t="s">
        <v>395</v>
      </c>
      <c r="N1432" s="5" t="s">
        <v>886</v>
      </c>
      <c r="O1432" s="5" t="s">
        <v>100</v>
      </c>
      <c r="P1432" s="5">
        <v>43</v>
      </c>
    </row>
    <row r="1433" spans="1:20" x14ac:dyDescent="0.25">
      <c r="A1433" s="5">
        <v>2021</v>
      </c>
      <c r="B1433" s="5">
        <v>46</v>
      </c>
      <c r="C1433" s="5" t="s">
        <v>0</v>
      </c>
      <c r="D1433" s="5">
        <v>5655129</v>
      </c>
      <c r="E1433" s="5">
        <v>73</v>
      </c>
      <c r="F1433" s="37">
        <f t="shared" si="98"/>
        <v>9.67</v>
      </c>
      <c r="G1433" s="38" t="s">
        <v>1</v>
      </c>
      <c r="H1433" s="5">
        <v>1</v>
      </c>
      <c r="I1433" s="5">
        <v>9.6</v>
      </c>
      <c r="J1433" s="9">
        <f t="shared" si="100"/>
        <v>24.62</v>
      </c>
      <c r="K1433" s="9">
        <f t="shared" si="101"/>
        <v>12.31</v>
      </c>
      <c r="L1433" s="10">
        <f t="shared" si="102"/>
        <v>118.176</v>
      </c>
      <c r="M1433" s="5" t="s">
        <v>196</v>
      </c>
      <c r="N1433" s="5" t="s">
        <v>887</v>
      </c>
      <c r="O1433" s="5" t="s">
        <v>100</v>
      </c>
      <c r="P1433" s="5">
        <v>43</v>
      </c>
    </row>
    <row r="1434" spans="1:20" x14ac:dyDescent="0.25">
      <c r="A1434" s="5">
        <v>2021</v>
      </c>
      <c r="B1434" s="5">
        <v>46</v>
      </c>
      <c r="C1434" s="5" t="s">
        <v>0</v>
      </c>
      <c r="D1434" s="5">
        <v>5655130</v>
      </c>
      <c r="E1434" s="5">
        <v>73</v>
      </c>
      <c r="F1434" s="37">
        <f t="shared" si="98"/>
        <v>9.67</v>
      </c>
      <c r="G1434" s="38" t="s">
        <v>1</v>
      </c>
      <c r="H1434" s="5">
        <v>2</v>
      </c>
      <c r="I1434" s="5">
        <v>19.2</v>
      </c>
      <c r="J1434" s="9">
        <f t="shared" si="100"/>
        <v>24.62</v>
      </c>
      <c r="K1434" s="9">
        <f t="shared" si="101"/>
        <v>12.31</v>
      </c>
      <c r="L1434" s="10">
        <f t="shared" si="102"/>
        <v>236.352</v>
      </c>
      <c r="M1434" s="5" t="s">
        <v>196</v>
      </c>
      <c r="N1434" s="5" t="s">
        <v>887</v>
      </c>
      <c r="O1434" s="5" t="s">
        <v>100</v>
      </c>
      <c r="P1434" s="5">
        <v>43</v>
      </c>
    </row>
    <row r="1435" spans="1:20" x14ac:dyDescent="0.25">
      <c r="A1435" s="5">
        <v>2021</v>
      </c>
      <c r="B1435" s="5">
        <v>46</v>
      </c>
      <c r="C1435" s="5" t="s">
        <v>0</v>
      </c>
      <c r="D1435" s="5">
        <v>5655127</v>
      </c>
      <c r="E1435" s="5">
        <v>73</v>
      </c>
      <c r="F1435" s="37">
        <f t="shared" si="98"/>
        <v>9.67</v>
      </c>
      <c r="G1435" s="38" t="s">
        <v>1</v>
      </c>
      <c r="H1435" s="5">
        <v>3</v>
      </c>
      <c r="I1435" s="5">
        <v>28.8</v>
      </c>
      <c r="J1435" s="9">
        <f t="shared" si="100"/>
        <v>24.62</v>
      </c>
      <c r="K1435" s="9">
        <f t="shared" si="101"/>
        <v>12.31</v>
      </c>
      <c r="L1435" s="10">
        <f t="shared" si="102"/>
        <v>354.52800000000002</v>
      </c>
      <c r="M1435" s="5" t="s">
        <v>196</v>
      </c>
      <c r="N1435" s="5" t="s">
        <v>887</v>
      </c>
      <c r="O1435" s="5" t="s">
        <v>100</v>
      </c>
      <c r="P1435" s="5">
        <v>43</v>
      </c>
    </row>
    <row r="1436" spans="1:20" x14ac:dyDescent="0.25">
      <c r="A1436" s="5">
        <v>2021</v>
      </c>
      <c r="B1436" s="5">
        <v>46</v>
      </c>
      <c r="C1436" s="5" t="s">
        <v>0</v>
      </c>
      <c r="D1436" s="5">
        <v>5655128</v>
      </c>
      <c r="E1436" s="5">
        <v>73</v>
      </c>
      <c r="F1436" s="37">
        <f t="shared" ref="F1436:F1497" si="103">IF($E1436=60.3,6.99,IF($E1436=73,9.67,IF($E1436=88.9,13.84,IF($E1436=114.3,17.26,IF($E1436=177.8,34.23,IF($E1436=244.5,53.57,"ENTER WEIGHT"))))))</f>
        <v>9.67</v>
      </c>
      <c r="G1436" s="38" t="s">
        <v>1</v>
      </c>
      <c r="H1436" s="5">
        <v>2</v>
      </c>
      <c r="I1436" s="5">
        <v>19.2</v>
      </c>
      <c r="J1436" s="9">
        <f t="shared" si="100"/>
        <v>24.62</v>
      </c>
      <c r="K1436" s="9">
        <f t="shared" si="101"/>
        <v>12.31</v>
      </c>
      <c r="L1436" s="10">
        <f t="shared" si="102"/>
        <v>236.352</v>
      </c>
      <c r="M1436" s="5" t="s">
        <v>196</v>
      </c>
      <c r="N1436" s="5" t="s">
        <v>887</v>
      </c>
      <c r="O1436" s="5" t="s">
        <v>100</v>
      </c>
      <c r="P1436" s="5">
        <v>43</v>
      </c>
    </row>
    <row r="1437" spans="1:20" x14ac:dyDescent="0.25">
      <c r="A1437" s="5">
        <v>2021</v>
      </c>
      <c r="B1437" s="5">
        <v>46</v>
      </c>
      <c r="C1437" s="5" t="s">
        <v>0</v>
      </c>
      <c r="D1437" s="5">
        <v>5655269</v>
      </c>
      <c r="E1437" s="5">
        <v>60.3</v>
      </c>
      <c r="F1437" s="37">
        <f t="shared" si="103"/>
        <v>6.99</v>
      </c>
      <c r="G1437" s="38" t="s">
        <v>1</v>
      </c>
      <c r="H1437" s="5">
        <v>2</v>
      </c>
      <c r="I1437" s="5">
        <v>19.2028</v>
      </c>
      <c r="J1437" s="9">
        <f t="shared" si="100"/>
        <v>19.72</v>
      </c>
      <c r="K1437" s="9">
        <f t="shared" si="101"/>
        <v>14.79</v>
      </c>
      <c r="L1437" s="10">
        <f t="shared" si="102"/>
        <v>284.009412</v>
      </c>
      <c r="M1437" s="5" t="s">
        <v>395</v>
      </c>
      <c r="N1437" s="5" t="s">
        <v>888</v>
      </c>
      <c r="O1437" s="5" t="s">
        <v>4</v>
      </c>
      <c r="P1437" s="5">
        <v>65</v>
      </c>
    </row>
    <row r="1438" spans="1:20" x14ac:dyDescent="0.25">
      <c r="A1438" s="5">
        <v>2021</v>
      </c>
      <c r="B1438" s="5">
        <v>46</v>
      </c>
      <c r="C1438" s="5" t="s">
        <v>0</v>
      </c>
      <c r="D1438" s="5">
        <v>5655271</v>
      </c>
      <c r="E1438" s="5">
        <v>60.3</v>
      </c>
      <c r="F1438" s="37">
        <f t="shared" si="103"/>
        <v>6.99</v>
      </c>
      <c r="G1438" s="38" t="s">
        <v>1</v>
      </c>
      <c r="H1438" s="5">
        <v>1</v>
      </c>
      <c r="I1438" s="5">
        <v>9.6</v>
      </c>
      <c r="J1438" s="9">
        <f t="shared" si="100"/>
        <v>19.72</v>
      </c>
      <c r="K1438" s="9">
        <f t="shared" si="101"/>
        <v>14.79</v>
      </c>
      <c r="L1438" s="10">
        <f t="shared" si="102"/>
        <v>141.98399999999998</v>
      </c>
      <c r="M1438" s="5" t="s">
        <v>395</v>
      </c>
      <c r="N1438" s="5" t="s">
        <v>888</v>
      </c>
      <c r="O1438" s="5" t="s">
        <v>4</v>
      </c>
      <c r="P1438" s="5">
        <v>65</v>
      </c>
    </row>
    <row r="1439" spans="1:20" x14ac:dyDescent="0.25">
      <c r="A1439" s="5">
        <v>2021</v>
      </c>
      <c r="B1439" s="5">
        <v>46</v>
      </c>
      <c r="C1439" s="5" t="s">
        <v>0</v>
      </c>
      <c r="D1439" s="5">
        <v>5655270</v>
      </c>
      <c r="E1439" s="5">
        <v>60.3</v>
      </c>
      <c r="F1439" s="37">
        <f t="shared" si="103"/>
        <v>6.99</v>
      </c>
      <c r="G1439" s="38" t="s">
        <v>1</v>
      </c>
      <c r="H1439" s="5">
        <v>7</v>
      </c>
      <c r="I1439" s="5">
        <v>67.206999999999994</v>
      </c>
      <c r="J1439" s="9">
        <f t="shared" si="100"/>
        <v>19.72</v>
      </c>
      <c r="K1439" s="9">
        <f t="shared" si="101"/>
        <v>14.79</v>
      </c>
      <c r="L1439" s="10">
        <f t="shared" si="102"/>
        <v>993.9915299999999</v>
      </c>
      <c r="M1439" s="5" t="s">
        <v>395</v>
      </c>
      <c r="N1439" s="5" t="s">
        <v>888</v>
      </c>
      <c r="O1439" s="5" t="s">
        <v>4</v>
      </c>
      <c r="P1439" s="5">
        <v>65</v>
      </c>
    </row>
    <row r="1440" spans="1:20" x14ac:dyDescent="0.25">
      <c r="A1440" s="5">
        <v>2021</v>
      </c>
      <c r="B1440" s="5">
        <v>46</v>
      </c>
      <c r="C1440" s="5" t="s">
        <v>0</v>
      </c>
      <c r="D1440" s="5">
        <v>5656288</v>
      </c>
      <c r="E1440" s="5">
        <v>60.3</v>
      </c>
      <c r="F1440" s="37">
        <f t="shared" si="103"/>
        <v>6.99</v>
      </c>
      <c r="G1440" s="38" t="s">
        <v>1</v>
      </c>
      <c r="H1440" s="5">
        <v>3</v>
      </c>
      <c r="I1440" s="5">
        <v>28.804200000000002</v>
      </c>
      <c r="J1440" s="9">
        <f t="shared" si="100"/>
        <v>19.72</v>
      </c>
      <c r="K1440" s="9">
        <f t="shared" si="101"/>
        <v>14.79</v>
      </c>
      <c r="L1440" s="10">
        <f t="shared" si="102"/>
        <v>426.014118</v>
      </c>
      <c r="M1440" s="5" t="s">
        <v>395</v>
      </c>
      <c r="N1440" s="5" t="s">
        <v>889</v>
      </c>
      <c r="O1440" s="5" t="s">
        <v>4</v>
      </c>
      <c r="P1440" s="5">
        <v>65</v>
      </c>
      <c r="Q1440" s="6"/>
      <c r="R1440" s="5"/>
      <c r="S1440" s="5" t="s">
        <v>101</v>
      </c>
      <c r="T1440" s="6">
        <v>11519094.17923055</v>
      </c>
    </row>
    <row r="1441" spans="1:20" x14ac:dyDescent="0.25">
      <c r="A1441" s="5">
        <v>2021</v>
      </c>
      <c r="B1441" s="5">
        <v>46</v>
      </c>
      <c r="C1441" s="5" t="s">
        <v>0</v>
      </c>
      <c r="D1441" s="5">
        <v>5656289</v>
      </c>
      <c r="E1441" s="5">
        <v>60.3</v>
      </c>
      <c r="F1441" s="37">
        <f t="shared" si="103"/>
        <v>6.99</v>
      </c>
      <c r="G1441" s="38" t="s">
        <v>1</v>
      </c>
      <c r="H1441" s="5">
        <v>7</v>
      </c>
      <c r="I1441" s="5">
        <v>67.208100000000002</v>
      </c>
      <c r="J1441" s="9">
        <f t="shared" si="100"/>
        <v>19.72</v>
      </c>
      <c r="K1441" s="9">
        <f t="shared" si="101"/>
        <v>14.79</v>
      </c>
      <c r="L1441" s="10">
        <f t="shared" si="102"/>
        <v>994.00779899999998</v>
      </c>
      <c r="M1441" s="5" t="s">
        <v>395</v>
      </c>
      <c r="N1441" s="5" t="s">
        <v>889</v>
      </c>
      <c r="O1441" s="5" t="s">
        <v>4</v>
      </c>
      <c r="P1441" s="5">
        <v>65</v>
      </c>
      <c r="Q1441" s="6">
        <f>SUM(L1407:L1441)</f>
        <v>339366.97718765005</v>
      </c>
      <c r="R1441" s="5" t="s">
        <v>890</v>
      </c>
      <c r="S1441" s="5" t="s">
        <v>102</v>
      </c>
      <c r="T1441" s="6">
        <f>T1440+Q1441</f>
        <v>11858461.156418201</v>
      </c>
    </row>
    <row r="1442" spans="1:20" x14ac:dyDescent="0.25">
      <c r="A1442" s="126">
        <v>2021</v>
      </c>
      <c r="B1442" s="126">
        <v>47</v>
      </c>
      <c r="C1442" s="126" t="s">
        <v>0</v>
      </c>
      <c r="D1442" s="126" t="s">
        <v>891</v>
      </c>
      <c r="E1442" s="126">
        <v>60.3</v>
      </c>
      <c r="F1442" s="127">
        <f t="shared" si="103"/>
        <v>6.99</v>
      </c>
      <c r="G1442" s="128" t="s">
        <v>1</v>
      </c>
      <c r="H1442" s="126">
        <v>244</v>
      </c>
      <c r="I1442" s="126">
        <v>2306.3200000000002</v>
      </c>
      <c r="J1442" s="129">
        <f t="shared" si="100"/>
        <v>19.72</v>
      </c>
      <c r="K1442" s="129">
        <f t="shared" si="101"/>
        <v>14.79</v>
      </c>
      <c r="L1442" s="130">
        <f t="shared" si="102"/>
        <v>34110.472800000003</v>
      </c>
      <c r="M1442" s="126" t="s">
        <v>395</v>
      </c>
      <c r="N1442" s="126" t="s">
        <v>892</v>
      </c>
      <c r="O1442" s="126" t="s">
        <v>127</v>
      </c>
      <c r="P1442" s="126"/>
    </row>
    <row r="1443" spans="1:20" x14ac:dyDescent="0.25">
      <c r="A1443" s="126">
        <v>2021</v>
      </c>
      <c r="B1443" s="126">
        <v>47</v>
      </c>
      <c r="C1443" s="126" t="s">
        <v>0</v>
      </c>
      <c r="D1443" s="126" t="s">
        <v>893</v>
      </c>
      <c r="E1443" s="126">
        <v>60.3</v>
      </c>
      <c r="F1443" s="127">
        <f t="shared" si="103"/>
        <v>6.99</v>
      </c>
      <c r="G1443" s="128" t="s">
        <v>1</v>
      </c>
      <c r="H1443" s="126">
        <v>258</v>
      </c>
      <c r="I1443" s="126">
        <v>2451</v>
      </c>
      <c r="J1443" s="129">
        <f t="shared" si="100"/>
        <v>19.72</v>
      </c>
      <c r="K1443" s="129">
        <f t="shared" si="101"/>
        <v>14.79</v>
      </c>
      <c r="L1443" s="130">
        <f t="shared" si="102"/>
        <v>36250.29</v>
      </c>
      <c r="M1443" s="126" t="s">
        <v>395</v>
      </c>
      <c r="N1443" s="126" t="s">
        <v>894</v>
      </c>
      <c r="O1443" s="126" t="s">
        <v>127</v>
      </c>
      <c r="P1443" s="126"/>
    </row>
    <row r="1444" spans="1:20" x14ac:dyDescent="0.25">
      <c r="A1444" s="126">
        <v>2021</v>
      </c>
      <c r="B1444" s="126">
        <v>47</v>
      </c>
      <c r="C1444" s="126" t="s">
        <v>0</v>
      </c>
      <c r="D1444" s="126" t="s">
        <v>895</v>
      </c>
      <c r="E1444" s="126">
        <v>60.3</v>
      </c>
      <c r="F1444" s="127">
        <f t="shared" si="103"/>
        <v>6.99</v>
      </c>
      <c r="G1444" s="128" t="s">
        <v>1</v>
      </c>
      <c r="H1444" s="126">
        <v>242</v>
      </c>
      <c r="I1444" s="126">
        <v>2303.9499999999998</v>
      </c>
      <c r="J1444" s="129">
        <f t="shared" si="100"/>
        <v>19.72</v>
      </c>
      <c r="K1444" s="129">
        <f t="shared" si="101"/>
        <v>14.79</v>
      </c>
      <c r="L1444" s="130">
        <f t="shared" si="102"/>
        <v>34075.420499999993</v>
      </c>
      <c r="M1444" s="126" t="s">
        <v>395</v>
      </c>
      <c r="N1444" s="126" t="s">
        <v>896</v>
      </c>
      <c r="O1444" s="126" t="s">
        <v>127</v>
      </c>
      <c r="P1444" s="126"/>
    </row>
    <row r="1445" spans="1:20" x14ac:dyDescent="0.25">
      <c r="A1445" s="126">
        <v>2021</v>
      </c>
      <c r="B1445" s="126">
        <v>47</v>
      </c>
      <c r="C1445" s="126" t="s">
        <v>0</v>
      </c>
      <c r="D1445" s="126" t="s">
        <v>897</v>
      </c>
      <c r="E1445" s="126">
        <v>60.3</v>
      </c>
      <c r="F1445" s="127">
        <f t="shared" si="103"/>
        <v>6.99</v>
      </c>
      <c r="G1445" s="128" t="s">
        <v>1</v>
      </c>
      <c r="H1445" s="126">
        <v>244</v>
      </c>
      <c r="I1445" s="126">
        <v>2301.02</v>
      </c>
      <c r="J1445" s="129">
        <f t="shared" si="100"/>
        <v>19.72</v>
      </c>
      <c r="K1445" s="129">
        <f t="shared" si="101"/>
        <v>14.79</v>
      </c>
      <c r="L1445" s="130">
        <f t="shared" si="102"/>
        <v>34032.085800000001</v>
      </c>
      <c r="M1445" s="126" t="s">
        <v>395</v>
      </c>
      <c r="N1445" s="126" t="s">
        <v>898</v>
      </c>
      <c r="O1445" s="126" t="s">
        <v>127</v>
      </c>
      <c r="P1445" s="126"/>
    </row>
    <row r="1446" spans="1:20" x14ac:dyDescent="0.25">
      <c r="A1446" s="126">
        <v>2021</v>
      </c>
      <c r="B1446" s="126">
        <v>47</v>
      </c>
      <c r="C1446" s="126" t="s">
        <v>0</v>
      </c>
      <c r="D1446" s="126" t="s">
        <v>900</v>
      </c>
      <c r="E1446" s="126">
        <v>60.3</v>
      </c>
      <c r="F1446" s="127">
        <f t="shared" si="103"/>
        <v>6.99</v>
      </c>
      <c r="G1446" s="128" t="s">
        <v>1</v>
      </c>
      <c r="H1446" s="126">
        <v>243</v>
      </c>
      <c r="I1446" s="126">
        <v>2307.92</v>
      </c>
      <c r="J1446" s="129">
        <f t="shared" si="100"/>
        <v>19.72</v>
      </c>
      <c r="K1446" s="129">
        <f t="shared" si="101"/>
        <v>14.79</v>
      </c>
      <c r="L1446" s="130">
        <f t="shared" si="102"/>
        <v>34134.1368</v>
      </c>
      <c r="M1446" s="126" t="s">
        <v>395</v>
      </c>
      <c r="N1446" s="126" t="s">
        <v>899</v>
      </c>
      <c r="O1446" s="126" t="s">
        <v>127</v>
      </c>
      <c r="P1446" s="126"/>
    </row>
    <row r="1447" spans="1:20" x14ac:dyDescent="0.25">
      <c r="A1447" s="126">
        <v>2021</v>
      </c>
      <c r="B1447" s="126">
        <v>47</v>
      </c>
      <c r="C1447" s="126" t="s">
        <v>0</v>
      </c>
      <c r="D1447" s="126" t="s">
        <v>901</v>
      </c>
      <c r="E1447" s="126">
        <v>60.3</v>
      </c>
      <c r="F1447" s="127">
        <f t="shared" si="103"/>
        <v>6.99</v>
      </c>
      <c r="G1447" s="128" t="s">
        <v>1</v>
      </c>
      <c r="H1447" s="126">
        <v>241</v>
      </c>
      <c r="I1447" s="126">
        <v>2308.54</v>
      </c>
      <c r="J1447" s="129">
        <f t="shared" si="100"/>
        <v>19.72</v>
      </c>
      <c r="K1447" s="129">
        <f t="shared" si="101"/>
        <v>14.79</v>
      </c>
      <c r="L1447" s="130">
        <f t="shared" si="102"/>
        <v>34143.306599999996</v>
      </c>
      <c r="M1447" s="126" t="s">
        <v>395</v>
      </c>
      <c r="N1447" s="126" t="s">
        <v>902</v>
      </c>
      <c r="O1447" s="126" t="s">
        <v>127</v>
      </c>
      <c r="P1447" s="126"/>
    </row>
    <row r="1448" spans="1:20" x14ac:dyDescent="0.25">
      <c r="A1448" s="126">
        <v>2021</v>
      </c>
      <c r="B1448" s="126">
        <v>47</v>
      </c>
      <c r="C1448" s="126" t="s">
        <v>0</v>
      </c>
      <c r="D1448" s="126" t="s">
        <v>903</v>
      </c>
      <c r="E1448" s="126">
        <v>60.3</v>
      </c>
      <c r="F1448" s="127">
        <f t="shared" si="103"/>
        <v>6.99</v>
      </c>
      <c r="G1448" s="128" t="s">
        <v>1</v>
      </c>
      <c r="H1448" s="126">
        <v>100</v>
      </c>
      <c r="I1448" s="126">
        <v>950</v>
      </c>
      <c r="J1448" s="129">
        <f t="shared" si="100"/>
        <v>19.72</v>
      </c>
      <c r="K1448" s="129">
        <f t="shared" si="101"/>
        <v>14.79</v>
      </c>
      <c r="L1448" s="130">
        <f t="shared" si="102"/>
        <v>14050.5</v>
      </c>
      <c r="M1448" s="126" t="s">
        <v>395</v>
      </c>
      <c r="N1448" s="126" t="s">
        <v>904</v>
      </c>
      <c r="O1448" s="126" t="s">
        <v>127</v>
      </c>
      <c r="P1448" s="126"/>
    </row>
    <row r="1449" spans="1:20" x14ac:dyDescent="0.25">
      <c r="A1449" s="126">
        <v>2021</v>
      </c>
      <c r="B1449" s="126">
        <v>47</v>
      </c>
      <c r="C1449" s="126" t="s">
        <v>0</v>
      </c>
      <c r="D1449" s="126" t="s">
        <v>905</v>
      </c>
      <c r="E1449" s="126">
        <v>60.3</v>
      </c>
      <c r="F1449" s="127">
        <f t="shared" si="103"/>
        <v>6.99</v>
      </c>
      <c r="G1449" s="128" t="s">
        <v>1</v>
      </c>
      <c r="H1449" s="126">
        <v>240</v>
      </c>
      <c r="I1449" s="126">
        <v>2280</v>
      </c>
      <c r="J1449" s="129">
        <f t="shared" si="100"/>
        <v>19.72</v>
      </c>
      <c r="K1449" s="129">
        <f t="shared" si="101"/>
        <v>14.79</v>
      </c>
      <c r="L1449" s="130">
        <f t="shared" si="102"/>
        <v>33721.199999999997</v>
      </c>
      <c r="M1449" s="126" t="s">
        <v>395</v>
      </c>
      <c r="N1449" s="126" t="s">
        <v>906</v>
      </c>
      <c r="O1449" s="126" t="s">
        <v>127</v>
      </c>
      <c r="P1449" s="126"/>
    </row>
    <row r="1450" spans="1:20" x14ac:dyDescent="0.25">
      <c r="A1450" s="126">
        <v>2021</v>
      </c>
      <c r="B1450" s="126">
        <v>47</v>
      </c>
      <c r="C1450" s="126" t="s">
        <v>0</v>
      </c>
      <c r="D1450" s="126" t="s">
        <v>907</v>
      </c>
      <c r="E1450" s="126">
        <v>73</v>
      </c>
      <c r="F1450" s="127">
        <f t="shared" si="103"/>
        <v>9.67</v>
      </c>
      <c r="G1450" s="128" t="s">
        <v>1</v>
      </c>
      <c r="H1450" s="126">
        <v>4</v>
      </c>
      <c r="I1450" s="126">
        <v>39.03</v>
      </c>
      <c r="J1450" s="129">
        <f t="shared" si="100"/>
        <v>24.62</v>
      </c>
      <c r="K1450" s="129">
        <f t="shared" si="101"/>
        <v>18.465</v>
      </c>
      <c r="L1450" s="130">
        <f t="shared" si="102"/>
        <v>720.68894999999998</v>
      </c>
      <c r="M1450" s="126" t="s">
        <v>395</v>
      </c>
      <c r="N1450" s="126" t="s">
        <v>908</v>
      </c>
      <c r="O1450" s="126" t="s">
        <v>127</v>
      </c>
      <c r="P1450" s="126"/>
    </row>
    <row r="1451" spans="1:20" x14ac:dyDescent="0.25">
      <c r="A1451" s="126">
        <v>2021</v>
      </c>
      <c r="B1451" s="126">
        <v>47</v>
      </c>
      <c r="C1451" s="126" t="s">
        <v>0</v>
      </c>
      <c r="D1451" s="126" t="s">
        <v>910</v>
      </c>
      <c r="E1451" s="126">
        <v>73</v>
      </c>
      <c r="F1451" s="127">
        <f t="shared" si="103"/>
        <v>9.67</v>
      </c>
      <c r="G1451" s="128" t="s">
        <v>1</v>
      </c>
      <c r="H1451" s="126">
        <v>286</v>
      </c>
      <c r="I1451" s="126">
        <v>2716.37</v>
      </c>
      <c r="J1451" s="129">
        <f t="shared" si="100"/>
        <v>24.62</v>
      </c>
      <c r="K1451" s="129">
        <f t="shared" si="101"/>
        <v>18.465</v>
      </c>
      <c r="L1451" s="130">
        <f t="shared" si="102"/>
        <v>50157.77205</v>
      </c>
      <c r="M1451" s="126" t="s">
        <v>395</v>
      </c>
      <c r="N1451" s="126" t="s">
        <v>909</v>
      </c>
      <c r="O1451" s="126" t="s">
        <v>127</v>
      </c>
      <c r="P1451" s="126"/>
    </row>
    <row r="1452" spans="1:20" x14ac:dyDescent="0.25">
      <c r="A1452" s="126">
        <v>2021</v>
      </c>
      <c r="B1452" s="126">
        <v>47</v>
      </c>
      <c r="C1452" s="126" t="s">
        <v>0</v>
      </c>
      <c r="D1452" s="126" t="s">
        <v>911</v>
      </c>
      <c r="E1452" s="126">
        <v>60.3</v>
      </c>
      <c r="F1452" s="127">
        <f t="shared" si="103"/>
        <v>6.99</v>
      </c>
      <c r="G1452" s="128" t="s">
        <v>1</v>
      </c>
      <c r="H1452" s="126">
        <v>33</v>
      </c>
      <c r="I1452" s="126">
        <v>313.5</v>
      </c>
      <c r="J1452" s="129">
        <f t="shared" si="100"/>
        <v>19.72</v>
      </c>
      <c r="K1452" s="129">
        <f t="shared" si="101"/>
        <v>14.79</v>
      </c>
      <c r="L1452" s="130">
        <f t="shared" si="102"/>
        <v>4636.665</v>
      </c>
      <c r="M1452" s="126" t="s">
        <v>395</v>
      </c>
      <c r="N1452" s="126" t="s">
        <v>912</v>
      </c>
      <c r="O1452" s="126" t="s">
        <v>127</v>
      </c>
      <c r="P1452" s="126"/>
    </row>
    <row r="1453" spans="1:20" x14ac:dyDescent="0.25">
      <c r="A1453" s="126">
        <v>2021</v>
      </c>
      <c r="B1453" s="126">
        <v>47</v>
      </c>
      <c r="C1453" s="126" t="s">
        <v>0</v>
      </c>
      <c r="D1453" s="126" t="s">
        <v>913</v>
      </c>
      <c r="E1453" s="126">
        <v>60.3</v>
      </c>
      <c r="F1453" s="127">
        <f t="shared" si="103"/>
        <v>6.99</v>
      </c>
      <c r="G1453" s="128" t="s">
        <v>1</v>
      </c>
      <c r="H1453" s="126">
        <v>112</v>
      </c>
      <c r="I1453" s="126">
        <v>1068.6300000000001</v>
      </c>
      <c r="J1453" s="129">
        <f t="shared" si="100"/>
        <v>19.72</v>
      </c>
      <c r="K1453" s="129">
        <f t="shared" si="101"/>
        <v>14.79</v>
      </c>
      <c r="L1453" s="130">
        <f t="shared" si="102"/>
        <v>15805.037700000001</v>
      </c>
      <c r="M1453" s="126" t="s">
        <v>395</v>
      </c>
      <c r="N1453" s="126" t="s">
        <v>914</v>
      </c>
      <c r="O1453" s="126" t="s">
        <v>127</v>
      </c>
      <c r="P1453" s="126"/>
    </row>
    <row r="1454" spans="1:20" x14ac:dyDescent="0.25">
      <c r="A1454" s="126">
        <v>2021</v>
      </c>
      <c r="B1454" s="126">
        <v>47</v>
      </c>
      <c r="C1454" s="126" t="s">
        <v>0</v>
      </c>
      <c r="D1454" s="126" t="s">
        <v>915</v>
      </c>
      <c r="E1454" s="126">
        <v>60.3</v>
      </c>
      <c r="F1454" s="127">
        <f t="shared" si="103"/>
        <v>6.99</v>
      </c>
      <c r="G1454" s="128" t="s">
        <v>1</v>
      </c>
      <c r="H1454" s="126">
        <v>105</v>
      </c>
      <c r="I1454" s="126">
        <v>997.5</v>
      </c>
      <c r="J1454" s="129">
        <f t="shared" si="100"/>
        <v>19.72</v>
      </c>
      <c r="K1454" s="129">
        <f t="shared" si="101"/>
        <v>14.79</v>
      </c>
      <c r="L1454" s="130">
        <f t="shared" si="102"/>
        <v>14753.025</v>
      </c>
      <c r="M1454" s="126" t="s">
        <v>395</v>
      </c>
      <c r="N1454" s="126" t="s">
        <v>916</v>
      </c>
      <c r="O1454" s="126" t="s">
        <v>127</v>
      </c>
      <c r="P1454" s="126"/>
    </row>
    <row r="1455" spans="1:20" x14ac:dyDescent="0.25">
      <c r="A1455" s="126">
        <v>2021</v>
      </c>
      <c r="B1455" s="126">
        <v>47</v>
      </c>
      <c r="C1455" s="126" t="s">
        <v>0</v>
      </c>
      <c r="D1455" s="126" t="s">
        <v>917</v>
      </c>
      <c r="E1455" s="126">
        <v>60.3</v>
      </c>
      <c r="F1455" s="127">
        <f t="shared" si="103"/>
        <v>6.99</v>
      </c>
      <c r="G1455" s="128" t="s">
        <v>1</v>
      </c>
      <c r="H1455" s="126">
        <v>30</v>
      </c>
      <c r="I1455" s="126">
        <v>288.61</v>
      </c>
      <c r="J1455" s="129">
        <f t="shared" si="100"/>
        <v>19.72</v>
      </c>
      <c r="K1455" s="129">
        <f t="shared" si="101"/>
        <v>14.79</v>
      </c>
      <c r="L1455" s="130">
        <f t="shared" si="102"/>
        <v>4268.5419000000002</v>
      </c>
      <c r="M1455" s="126" t="s">
        <v>395</v>
      </c>
      <c r="N1455" s="126" t="s">
        <v>918</v>
      </c>
      <c r="O1455" s="126" t="s">
        <v>127</v>
      </c>
      <c r="P1455" s="126"/>
    </row>
    <row r="1456" spans="1:20" x14ac:dyDescent="0.25">
      <c r="A1456" s="126">
        <v>2021</v>
      </c>
      <c r="B1456" s="126">
        <v>47</v>
      </c>
      <c r="C1456" s="126" t="s">
        <v>0</v>
      </c>
      <c r="D1456" s="126" t="s">
        <v>919</v>
      </c>
      <c r="E1456" s="126">
        <v>60.3</v>
      </c>
      <c r="F1456" s="127">
        <f t="shared" si="103"/>
        <v>6.99</v>
      </c>
      <c r="G1456" s="128" t="s">
        <v>1</v>
      </c>
      <c r="H1456" s="126">
        <v>155</v>
      </c>
      <c r="I1456" s="126">
        <v>1475.5</v>
      </c>
      <c r="J1456" s="129">
        <f t="shared" si="100"/>
        <v>19.72</v>
      </c>
      <c r="K1456" s="129">
        <f t="shared" si="101"/>
        <v>14.79</v>
      </c>
      <c r="L1456" s="130">
        <f t="shared" si="102"/>
        <v>21822.645</v>
      </c>
      <c r="M1456" s="126" t="s">
        <v>395</v>
      </c>
      <c r="N1456" s="126" t="s">
        <v>920</v>
      </c>
      <c r="O1456" s="126" t="s">
        <v>127</v>
      </c>
      <c r="P1456" s="126"/>
    </row>
    <row r="1457" spans="1:16" x14ac:dyDescent="0.25">
      <c r="A1457" s="126">
        <v>2021</v>
      </c>
      <c r="B1457" s="126">
        <v>47</v>
      </c>
      <c r="C1457" s="126" t="s">
        <v>0</v>
      </c>
      <c r="D1457" s="126" t="s">
        <v>921</v>
      </c>
      <c r="E1457" s="126">
        <v>60.3</v>
      </c>
      <c r="F1457" s="127">
        <f t="shared" si="103"/>
        <v>6.99</v>
      </c>
      <c r="G1457" s="128" t="s">
        <v>1</v>
      </c>
      <c r="H1457" s="126">
        <v>235</v>
      </c>
      <c r="I1457" s="126">
        <v>2232.5</v>
      </c>
      <c r="J1457" s="129">
        <f t="shared" si="100"/>
        <v>19.72</v>
      </c>
      <c r="K1457" s="129">
        <f t="shared" si="101"/>
        <v>14.79</v>
      </c>
      <c r="L1457" s="130">
        <f t="shared" si="102"/>
        <v>33018.674999999996</v>
      </c>
      <c r="M1457" s="126" t="s">
        <v>395</v>
      </c>
      <c r="N1457" s="126" t="s">
        <v>922</v>
      </c>
      <c r="O1457" s="126" t="s">
        <v>127</v>
      </c>
      <c r="P1457" s="126"/>
    </row>
    <row r="1458" spans="1:16" x14ac:dyDescent="0.25">
      <c r="A1458" s="126">
        <v>2021</v>
      </c>
      <c r="B1458" s="126">
        <v>47</v>
      </c>
      <c r="C1458" s="126" t="s">
        <v>0</v>
      </c>
      <c r="D1458" s="126" t="s">
        <v>923</v>
      </c>
      <c r="E1458" s="126">
        <v>73</v>
      </c>
      <c r="F1458" s="127">
        <f t="shared" si="103"/>
        <v>9.67</v>
      </c>
      <c r="G1458" s="128" t="s">
        <v>1</v>
      </c>
      <c r="H1458" s="126">
        <v>10</v>
      </c>
      <c r="I1458" s="126">
        <v>96.47</v>
      </c>
      <c r="J1458" s="129">
        <f t="shared" si="100"/>
        <v>24.62</v>
      </c>
      <c r="K1458" s="129">
        <f t="shared" si="101"/>
        <v>18.465</v>
      </c>
      <c r="L1458" s="130">
        <f t="shared" si="102"/>
        <v>1781.31855</v>
      </c>
      <c r="M1458" s="126" t="s">
        <v>395</v>
      </c>
      <c r="N1458" s="126" t="s">
        <v>924</v>
      </c>
      <c r="O1458" s="126" t="s">
        <v>127</v>
      </c>
      <c r="P1458" s="126"/>
    </row>
    <row r="1459" spans="1:16" x14ac:dyDescent="0.25">
      <c r="A1459" s="126">
        <v>2021</v>
      </c>
      <c r="B1459" s="126">
        <v>47</v>
      </c>
      <c r="C1459" s="126" t="s">
        <v>0</v>
      </c>
      <c r="D1459" s="126" t="s">
        <v>925</v>
      </c>
      <c r="E1459" s="126">
        <v>60.3</v>
      </c>
      <c r="F1459" s="127">
        <f t="shared" si="103"/>
        <v>6.99</v>
      </c>
      <c r="G1459" s="128" t="s">
        <v>1</v>
      </c>
      <c r="H1459" s="126">
        <v>100</v>
      </c>
      <c r="I1459" s="126">
        <v>950</v>
      </c>
      <c r="J1459" s="129">
        <f t="shared" si="100"/>
        <v>19.72</v>
      </c>
      <c r="K1459" s="129">
        <f t="shared" si="101"/>
        <v>14.79</v>
      </c>
      <c r="L1459" s="130">
        <f t="shared" si="102"/>
        <v>14050.5</v>
      </c>
      <c r="M1459" s="126" t="s">
        <v>395</v>
      </c>
      <c r="N1459" s="126" t="s">
        <v>926</v>
      </c>
      <c r="O1459" s="126" t="s">
        <v>127</v>
      </c>
      <c r="P1459" s="126"/>
    </row>
    <row r="1460" spans="1:16" x14ac:dyDescent="0.25">
      <c r="A1460" s="126">
        <v>2021</v>
      </c>
      <c r="B1460" s="126">
        <v>47</v>
      </c>
      <c r="C1460" s="126" t="s">
        <v>0</v>
      </c>
      <c r="D1460" s="126" t="s">
        <v>927</v>
      </c>
      <c r="E1460" s="126">
        <v>60.3</v>
      </c>
      <c r="F1460" s="127">
        <f t="shared" si="103"/>
        <v>6.99</v>
      </c>
      <c r="G1460" s="128" t="s">
        <v>1</v>
      </c>
      <c r="H1460" s="126">
        <v>50</v>
      </c>
      <c r="I1460" s="126">
        <v>471.3</v>
      </c>
      <c r="J1460" s="129">
        <f t="shared" si="100"/>
        <v>19.72</v>
      </c>
      <c r="K1460" s="129">
        <f t="shared" si="101"/>
        <v>14.79</v>
      </c>
      <c r="L1460" s="130">
        <f t="shared" si="102"/>
        <v>6970.527</v>
      </c>
      <c r="M1460" s="126" t="s">
        <v>395</v>
      </c>
      <c r="N1460" s="126" t="s">
        <v>928</v>
      </c>
      <c r="O1460" s="126" t="s">
        <v>127</v>
      </c>
      <c r="P1460" s="126"/>
    </row>
    <row r="1461" spans="1:16" x14ac:dyDescent="0.25">
      <c r="A1461" s="126">
        <v>2021</v>
      </c>
      <c r="B1461" s="126">
        <v>47</v>
      </c>
      <c r="C1461" s="126" t="s">
        <v>0</v>
      </c>
      <c r="D1461" s="126" t="s">
        <v>929</v>
      </c>
      <c r="E1461" s="126">
        <v>73</v>
      </c>
      <c r="F1461" s="127">
        <f t="shared" si="103"/>
        <v>9.67</v>
      </c>
      <c r="G1461" s="128" t="s">
        <v>1</v>
      </c>
      <c r="H1461" s="126">
        <v>165</v>
      </c>
      <c r="I1461" s="126">
        <v>1569.88</v>
      </c>
      <c r="J1461" s="129">
        <f t="shared" si="100"/>
        <v>24.62</v>
      </c>
      <c r="K1461" s="129">
        <f t="shared" si="101"/>
        <v>18.465</v>
      </c>
      <c r="L1461" s="130">
        <f t="shared" si="102"/>
        <v>28987.834200000001</v>
      </c>
      <c r="M1461" s="126" t="s">
        <v>395</v>
      </c>
      <c r="N1461" s="232" t="s">
        <v>930</v>
      </c>
      <c r="O1461" s="126" t="s">
        <v>127</v>
      </c>
      <c r="P1461" s="126"/>
    </row>
    <row r="1462" spans="1:16" x14ac:dyDescent="0.25">
      <c r="A1462" s="126">
        <v>2021</v>
      </c>
      <c r="B1462" s="126">
        <v>47</v>
      </c>
      <c r="C1462" s="126" t="s">
        <v>0</v>
      </c>
      <c r="D1462" s="126" t="s">
        <v>931</v>
      </c>
      <c r="E1462" s="126">
        <v>60.3</v>
      </c>
      <c r="F1462" s="127">
        <f t="shared" si="103"/>
        <v>6.99</v>
      </c>
      <c r="G1462" s="128" t="s">
        <v>1</v>
      </c>
      <c r="H1462" s="126">
        <v>60</v>
      </c>
      <c r="I1462" s="126">
        <v>570</v>
      </c>
      <c r="J1462" s="129">
        <f t="shared" si="100"/>
        <v>19.72</v>
      </c>
      <c r="K1462" s="129">
        <f t="shared" si="101"/>
        <v>14.79</v>
      </c>
      <c r="L1462" s="130">
        <f t="shared" si="102"/>
        <v>8430.2999999999993</v>
      </c>
      <c r="M1462" s="126" t="s">
        <v>395</v>
      </c>
      <c r="N1462" s="126" t="s">
        <v>932</v>
      </c>
      <c r="O1462" s="126" t="s">
        <v>127</v>
      </c>
      <c r="P1462" s="126"/>
    </row>
    <row r="1463" spans="1:16" x14ac:dyDescent="0.25">
      <c r="A1463" s="126">
        <v>2021</v>
      </c>
      <c r="B1463" s="126">
        <v>47</v>
      </c>
      <c r="C1463" s="126" t="s">
        <v>0</v>
      </c>
      <c r="D1463" s="126" t="s">
        <v>933</v>
      </c>
      <c r="E1463" s="126">
        <v>73</v>
      </c>
      <c r="F1463" s="127">
        <f t="shared" si="103"/>
        <v>9.67</v>
      </c>
      <c r="G1463" s="128" t="s">
        <v>1</v>
      </c>
      <c r="H1463" s="126">
        <v>20</v>
      </c>
      <c r="I1463" s="126">
        <v>192.17</v>
      </c>
      <c r="J1463" s="129">
        <f t="shared" si="100"/>
        <v>24.62</v>
      </c>
      <c r="K1463" s="129">
        <f t="shared" si="101"/>
        <v>18.465</v>
      </c>
      <c r="L1463" s="130">
        <f t="shared" si="102"/>
        <v>3548.4190499999995</v>
      </c>
      <c r="M1463" s="126" t="s">
        <v>395</v>
      </c>
      <c r="N1463" s="126" t="s">
        <v>934</v>
      </c>
      <c r="O1463" s="126" t="s">
        <v>127</v>
      </c>
      <c r="P1463" s="126"/>
    </row>
    <row r="1464" spans="1:16" x14ac:dyDescent="0.25">
      <c r="A1464" s="126">
        <v>2021</v>
      </c>
      <c r="B1464" s="126">
        <v>47</v>
      </c>
      <c r="C1464" s="126" t="s">
        <v>0</v>
      </c>
      <c r="D1464" s="126" t="s">
        <v>935</v>
      </c>
      <c r="E1464" s="126">
        <v>60.3</v>
      </c>
      <c r="F1464" s="127">
        <f t="shared" si="103"/>
        <v>6.99</v>
      </c>
      <c r="G1464" s="128" t="s">
        <v>1</v>
      </c>
      <c r="H1464" s="126">
        <v>91</v>
      </c>
      <c r="I1464" s="126">
        <v>864.5</v>
      </c>
      <c r="J1464" s="129">
        <f t="shared" si="100"/>
        <v>19.72</v>
      </c>
      <c r="K1464" s="129">
        <f t="shared" si="101"/>
        <v>14.79</v>
      </c>
      <c r="L1464" s="130">
        <f t="shared" si="102"/>
        <v>12785.955</v>
      </c>
      <c r="M1464" s="126" t="s">
        <v>395</v>
      </c>
      <c r="N1464" s="126" t="s">
        <v>936</v>
      </c>
      <c r="O1464" s="126" t="s">
        <v>127</v>
      </c>
      <c r="P1464" s="126"/>
    </row>
    <row r="1465" spans="1:16" x14ac:dyDescent="0.25">
      <c r="A1465" s="126">
        <v>2021</v>
      </c>
      <c r="B1465" s="126">
        <v>47</v>
      </c>
      <c r="C1465" s="126" t="s">
        <v>0</v>
      </c>
      <c r="D1465" s="126" t="s">
        <v>940</v>
      </c>
      <c r="E1465" s="126">
        <v>73</v>
      </c>
      <c r="F1465" s="127">
        <f t="shared" si="103"/>
        <v>9.67</v>
      </c>
      <c r="G1465" s="128" t="s">
        <v>1</v>
      </c>
      <c r="H1465" s="126">
        <v>6</v>
      </c>
      <c r="I1465" s="126">
        <f>SUM(H1465*9.6)</f>
        <v>57.599999999999994</v>
      </c>
      <c r="J1465" s="129">
        <f t="shared" si="100"/>
        <v>24.62</v>
      </c>
      <c r="K1465" s="129">
        <f t="shared" si="101"/>
        <v>18.465</v>
      </c>
      <c r="L1465" s="130">
        <f t="shared" si="102"/>
        <v>1063.5839999999998</v>
      </c>
      <c r="M1465" s="126" t="s">
        <v>395</v>
      </c>
      <c r="N1465" s="126" t="s">
        <v>946</v>
      </c>
      <c r="O1465" s="126" t="s">
        <v>65</v>
      </c>
      <c r="P1465" s="126"/>
    </row>
    <row r="1466" spans="1:16" x14ac:dyDescent="0.25">
      <c r="A1466" s="126">
        <v>2021</v>
      </c>
      <c r="B1466" s="126">
        <v>47</v>
      </c>
      <c r="C1466" s="126" t="s">
        <v>0</v>
      </c>
      <c r="D1466" s="126" t="s">
        <v>941</v>
      </c>
      <c r="E1466" s="126">
        <v>73</v>
      </c>
      <c r="F1466" s="127">
        <f t="shared" si="103"/>
        <v>9.67</v>
      </c>
      <c r="G1466" s="128" t="s">
        <v>1</v>
      </c>
      <c r="H1466" s="126">
        <v>14</v>
      </c>
      <c r="I1466" s="126">
        <f t="shared" ref="I1466:I1502" si="104">SUM(H1466*9.6)</f>
        <v>134.4</v>
      </c>
      <c r="J1466" s="129">
        <f t="shared" si="100"/>
        <v>24.62</v>
      </c>
      <c r="K1466" s="129">
        <f t="shared" si="101"/>
        <v>18.465</v>
      </c>
      <c r="L1466" s="130">
        <f t="shared" si="102"/>
        <v>2481.6959999999999</v>
      </c>
      <c r="M1466" s="126" t="s">
        <v>395</v>
      </c>
      <c r="N1466" s="126" t="s">
        <v>947</v>
      </c>
      <c r="O1466" s="126" t="s">
        <v>65</v>
      </c>
      <c r="P1466" s="126"/>
    </row>
    <row r="1467" spans="1:16" x14ac:dyDescent="0.25">
      <c r="A1467" s="126">
        <v>2021</v>
      </c>
      <c r="B1467" s="126">
        <v>47</v>
      </c>
      <c r="C1467" s="126" t="s">
        <v>0</v>
      </c>
      <c r="D1467" s="126" t="s">
        <v>942</v>
      </c>
      <c r="E1467" s="126">
        <v>73</v>
      </c>
      <c r="F1467" s="127">
        <f t="shared" si="103"/>
        <v>9.67</v>
      </c>
      <c r="G1467" s="128" t="s">
        <v>1</v>
      </c>
      <c r="H1467" s="126">
        <v>49</v>
      </c>
      <c r="I1467" s="126">
        <f t="shared" si="104"/>
        <v>470.4</v>
      </c>
      <c r="J1467" s="129">
        <f t="shared" si="100"/>
        <v>24.62</v>
      </c>
      <c r="K1467" s="129">
        <f t="shared" si="101"/>
        <v>18.465</v>
      </c>
      <c r="L1467" s="130">
        <f t="shared" si="102"/>
        <v>8685.9359999999997</v>
      </c>
      <c r="M1467" s="126" t="s">
        <v>395</v>
      </c>
      <c r="N1467" s="126" t="s">
        <v>948</v>
      </c>
      <c r="O1467" s="126" t="s">
        <v>65</v>
      </c>
      <c r="P1467" s="126"/>
    </row>
    <row r="1468" spans="1:16" x14ac:dyDescent="0.25">
      <c r="A1468" s="126">
        <v>2021</v>
      </c>
      <c r="B1468" s="126">
        <v>47</v>
      </c>
      <c r="C1468" s="126" t="s">
        <v>0</v>
      </c>
      <c r="D1468" s="126" t="s">
        <v>942</v>
      </c>
      <c r="E1468" s="126">
        <v>73</v>
      </c>
      <c r="F1468" s="127">
        <f t="shared" si="103"/>
        <v>9.67</v>
      </c>
      <c r="G1468" s="128" t="s">
        <v>1</v>
      </c>
      <c r="H1468" s="126">
        <v>8</v>
      </c>
      <c r="I1468" s="126">
        <f t="shared" si="104"/>
        <v>76.8</v>
      </c>
      <c r="J1468" s="129">
        <f t="shared" si="100"/>
        <v>24.62</v>
      </c>
      <c r="K1468" s="129">
        <f t="shared" si="101"/>
        <v>12.31</v>
      </c>
      <c r="L1468" s="130">
        <f t="shared" si="102"/>
        <v>945.40800000000002</v>
      </c>
      <c r="M1468" s="126" t="s">
        <v>196</v>
      </c>
      <c r="N1468" s="126" t="s">
        <v>949</v>
      </c>
      <c r="O1468" s="126" t="s">
        <v>65</v>
      </c>
      <c r="P1468" s="126"/>
    </row>
    <row r="1469" spans="1:16" x14ac:dyDescent="0.25">
      <c r="A1469" s="126">
        <v>2021</v>
      </c>
      <c r="B1469" s="126">
        <v>47</v>
      </c>
      <c r="C1469" s="126" t="s">
        <v>0</v>
      </c>
      <c r="D1469" s="126" t="s">
        <v>943</v>
      </c>
      <c r="E1469" s="126">
        <v>73</v>
      </c>
      <c r="F1469" s="127">
        <f t="shared" si="103"/>
        <v>9.67</v>
      </c>
      <c r="G1469" s="128" t="s">
        <v>1</v>
      </c>
      <c r="H1469" s="126">
        <v>65</v>
      </c>
      <c r="I1469" s="126">
        <f t="shared" si="104"/>
        <v>624</v>
      </c>
      <c r="J1469" s="129">
        <f t="shared" si="100"/>
        <v>24.62</v>
      </c>
      <c r="K1469" s="129">
        <f t="shared" si="101"/>
        <v>12.31</v>
      </c>
      <c r="L1469" s="130">
        <f t="shared" si="102"/>
        <v>7681.4400000000005</v>
      </c>
      <c r="M1469" s="126" t="s">
        <v>196</v>
      </c>
      <c r="N1469" s="126" t="s">
        <v>950</v>
      </c>
      <c r="O1469" s="126" t="s">
        <v>65</v>
      </c>
      <c r="P1469" s="126"/>
    </row>
    <row r="1470" spans="1:16" x14ac:dyDescent="0.25">
      <c r="A1470" s="126">
        <v>2021</v>
      </c>
      <c r="B1470" s="126">
        <v>47</v>
      </c>
      <c r="C1470" s="126" t="s">
        <v>0</v>
      </c>
      <c r="D1470" s="126" t="s">
        <v>943</v>
      </c>
      <c r="E1470" s="126">
        <v>73</v>
      </c>
      <c r="F1470" s="127">
        <f t="shared" si="103"/>
        <v>9.67</v>
      </c>
      <c r="G1470" s="128" t="s">
        <v>1</v>
      </c>
      <c r="H1470" s="126">
        <v>18</v>
      </c>
      <c r="I1470" s="126">
        <f t="shared" si="104"/>
        <v>172.79999999999998</v>
      </c>
      <c r="J1470" s="129">
        <f t="shared" si="100"/>
        <v>24.62</v>
      </c>
      <c r="K1470" s="129">
        <f t="shared" si="101"/>
        <v>12.31</v>
      </c>
      <c r="L1470" s="130">
        <f t="shared" si="102"/>
        <v>2127.1679999999997</v>
      </c>
      <c r="M1470" s="126" t="s">
        <v>196</v>
      </c>
      <c r="N1470" s="126" t="s">
        <v>950</v>
      </c>
      <c r="O1470" s="126" t="s">
        <v>65</v>
      </c>
      <c r="P1470" s="126"/>
    </row>
    <row r="1471" spans="1:16" x14ac:dyDescent="0.25">
      <c r="A1471" s="126">
        <v>2021</v>
      </c>
      <c r="B1471" s="126">
        <v>47</v>
      </c>
      <c r="C1471" s="126" t="s">
        <v>0</v>
      </c>
      <c r="D1471" s="126" t="s">
        <v>944</v>
      </c>
      <c r="E1471" s="126">
        <v>73</v>
      </c>
      <c r="F1471" s="127">
        <f t="shared" si="103"/>
        <v>9.67</v>
      </c>
      <c r="G1471" s="128" t="s">
        <v>1</v>
      </c>
      <c r="H1471" s="126">
        <v>17</v>
      </c>
      <c r="I1471" s="126">
        <f t="shared" si="104"/>
        <v>163.19999999999999</v>
      </c>
      <c r="J1471" s="129">
        <f t="shared" si="100"/>
        <v>24.62</v>
      </c>
      <c r="K1471" s="129">
        <f t="shared" si="101"/>
        <v>12.31</v>
      </c>
      <c r="L1471" s="130">
        <f t="shared" si="102"/>
        <v>2008.992</v>
      </c>
      <c r="M1471" s="126" t="s">
        <v>196</v>
      </c>
      <c r="N1471" s="126" t="s">
        <v>951</v>
      </c>
      <c r="O1471" s="126" t="s">
        <v>65</v>
      </c>
      <c r="P1471" s="126"/>
    </row>
    <row r="1472" spans="1:16" x14ac:dyDescent="0.25">
      <c r="A1472" s="126">
        <v>2021</v>
      </c>
      <c r="B1472" s="126">
        <v>47</v>
      </c>
      <c r="C1472" s="126" t="s">
        <v>0</v>
      </c>
      <c r="D1472" s="126" t="s">
        <v>944</v>
      </c>
      <c r="E1472" s="126">
        <v>73</v>
      </c>
      <c r="F1472" s="127">
        <f t="shared" si="103"/>
        <v>9.67</v>
      </c>
      <c r="G1472" s="128" t="s">
        <v>1</v>
      </c>
      <c r="H1472" s="126">
        <v>13</v>
      </c>
      <c r="I1472" s="126">
        <f t="shared" si="104"/>
        <v>124.8</v>
      </c>
      <c r="J1472" s="129">
        <f t="shared" si="100"/>
        <v>24.62</v>
      </c>
      <c r="K1472" s="129">
        <f t="shared" si="101"/>
        <v>12.31</v>
      </c>
      <c r="L1472" s="130">
        <f t="shared" si="102"/>
        <v>1536.288</v>
      </c>
      <c r="M1472" s="126" t="s">
        <v>196</v>
      </c>
      <c r="N1472" s="126" t="s">
        <v>951</v>
      </c>
      <c r="O1472" s="126" t="s">
        <v>65</v>
      </c>
      <c r="P1472" s="126"/>
    </row>
    <row r="1473" spans="1:16" x14ac:dyDescent="0.25">
      <c r="A1473" s="126">
        <v>2021</v>
      </c>
      <c r="B1473" s="126">
        <v>47</v>
      </c>
      <c r="C1473" s="126" t="s">
        <v>0</v>
      </c>
      <c r="D1473" s="126" t="s">
        <v>945</v>
      </c>
      <c r="E1473" s="126">
        <v>73</v>
      </c>
      <c r="F1473" s="127">
        <f t="shared" si="103"/>
        <v>9.67</v>
      </c>
      <c r="G1473" s="128" t="s">
        <v>1</v>
      </c>
      <c r="H1473" s="126">
        <v>15</v>
      </c>
      <c r="I1473" s="126">
        <f t="shared" si="104"/>
        <v>144</v>
      </c>
      <c r="J1473" s="129">
        <f t="shared" si="100"/>
        <v>24.62</v>
      </c>
      <c r="K1473" s="129">
        <f t="shared" si="101"/>
        <v>18.465</v>
      </c>
      <c r="L1473" s="130">
        <f t="shared" si="102"/>
        <v>2658.96</v>
      </c>
      <c r="M1473" s="126" t="s">
        <v>395</v>
      </c>
      <c r="N1473" s="126" t="s">
        <v>952</v>
      </c>
      <c r="O1473" s="126" t="s">
        <v>65</v>
      </c>
      <c r="P1473" s="126"/>
    </row>
    <row r="1474" spans="1:16" x14ac:dyDescent="0.25">
      <c r="A1474" s="126">
        <v>2021</v>
      </c>
      <c r="B1474" s="126">
        <v>47</v>
      </c>
      <c r="C1474" s="126" t="s">
        <v>0</v>
      </c>
      <c r="D1474" s="126" t="s">
        <v>945</v>
      </c>
      <c r="E1474" s="126">
        <v>88.9</v>
      </c>
      <c r="F1474" s="127">
        <f t="shared" si="103"/>
        <v>13.84</v>
      </c>
      <c r="G1474" s="128" t="s">
        <v>1</v>
      </c>
      <c r="H1474" s="126">
        <v>2</v>
      </c>
      <c r="I1474" s="126">
        <f t="shared" si="104"/>
        <v>19.2</v>
      </c>
      <c r="J1474" s="129">
        <f t="shared" si="100"/>
        <v>34.49</v>
      </c>
      <c r="K1474" s="129">
        <f t="shared" si="101"/>
        <v>25.8675</v>
      </c>
      <c r="L1474" s="130">
        <f t="shared" si="102"/>
        <v>496.65599999999995</v>
      </c>
      <c r="M1474" s="126" t="s">
        <v>395</v>
      </c>
      <c r="N1474" s="126" t="s">
        <v>952</v>
      </c>
      <c r="O1474" s="126" t="s">
        <v>65</v>
      </c>
      <c r="P1474" s="126"/>
    </row>
    <row r="1475" spans="1:16" x14ac:dyDescent="0.25">
      <c r="A1475" s="126">
        <v>2021</v>
      </c>
      <c r="B1475" s="126">
        <v>47</v>
      </c>
      <c r="C1475" s="126" t="s">
        <v>0</v>
      </c>
      <c r="D1475" s="126" t="s">
        <v>960</v>
      </c>
      <c r="E1475" s="126">
        <v>73</v>
      </c>
      <c r="F1475" s="127">
        <f t="shared" si="103"/>
        <v>9.67</v>
      </c>
      <c r="G1475" s="128" t="s">
        <v>1</v>
      </c>
      <c r="H1475" s="126">
        <v>13</v>
      </c>
      <c r="I1475" s="126">
        <f t="shared" si="104"/>
        <v>124.8</v>
      </c>
      <c r="J1475" s="129">
        <f t="shared" si="100"/>
        <v>24.62</v>
      </c>
      <c r="K1475" s="129">
        <f t="shared" si="101"/>
        <v>18.465</v>
      </c>
      <c r="L1475" s="130">
        <f t="shared" si="102"/>
        <v>2304.4319999999998</v>
      </c>
      <c r="M1475" s="126" t="s">
        <v>395</v>
      </c>
      <c r="N1475" s="126" t="s">
        <v>953</v>
      </c>
      <c r="O1475" s="126" t="s">
        <v>65</v>
      </c>
      <c r="P1475" s="126"/>
    </row>
    <row r="1476" spans="1:16" x14ac:dyDescent="0.25">
      <c r="A1476" s="126">
        <v>2021</v>
      </c>
      <c r="B1476" s="126">
        <v>47</v>
      </c>
      <c r="C1476" s="126" t="s">
        <v>0</v>
      </c>
      <c r="D1476" s="126" t="s">
        <v>961</v>
      </c>
      <c r="E1476" s="126">
        <v>73</v>
      </c>
      <c r="F1476" s="127">
        <f t="shared" si="103"/>
        <v>9.67</v>
      </c>
      <c r="G1476" s="128" t="s">
        <v>1</v>
      </c>
      <c r="H1476" s="126">
        <v>50</v>
      </c>
      <c r="I1476" s="126">
        <f t="shared" si="104"/>
        <v>480</v>
      </c>
      <c r="J1476" s="129">
        <f t="shared" si="100"/>
        <v>24.62</v>
      </c>
      <c r="K1476" s="129">
        <f t="shared" si="101"/>
        <v>12.31</v>
      </c>
      <c r="L1476" s="130">
        <f t="shared" si="102"/>
        <v>5908.8</v>
      </c>
      <c r="M1476" s="126" t="s">
        <v>196</v>
      </c>
      <c r="N1476" s="126" t="s">
        <v>954</v>
      </c>
      <c r="O1476" s="126" t="s">
        <v>65</v>
      </c>
      <c r="P1476" s="126"/>
    </row>
    <row r="1477" spans="1:16" x14ac:dyDescent="0.25">
      <c r="A1477" s="126">
        <v>2021</v>
      </c>
      <c r="B1477" s="126">
        <v>47</v>
      </c>
      <c r="C1477" s="126" t="s">
        <v>0</v>
      </c>
      <c r="D1477" s="126" t="s">
        <v>961</v>
      </c>
      <c r="E1477" s="126">
        <v>73</v>
      </c>
      <c r="F1477" s="127">
        <f t="shared" si="103"/>
        <v>9.67</v>
      </c>
      <c r="G1477" s="128" t="s">
        <v>1</v>
      </c>
      <c r="H1477" s="126">
        <v>25</v>
      </c>
      <c r="I1477" s="126">
        <f t="shared" si="104"/>
        <v>240</v>
      </c>
      <c r="J1477" s="129">
        <f t="shared" si="100"/>
        <v>24.62</v>
      </c>
      <c r="K1477" s="129">
        <f t="shared" si="101"/>
        <v>12.31</v>
      </c>
      <c r="L1477" s="130">
        <f t="shared" si="102"/>
        <v>2954.4</v>
      </c>
      <c r="M1477" s="126" t="s">
        <v>196</v>
      </c>
      <c r="N1477" s="126" t="s">
        <v>954</v>
      </c>
      <c r="O1477" s="126" t="s">
        <v>65</v>
      </c>
      <c r="P1477" s="126"/>
    </row>
    <row r="1478" spans="1:16" x14ac:dyDescent="0.25">
      <c r="A1478" s="126">
        <v>2021</v>
      </c>
      <c r="B1478" s="126">
        <v>47</v>
      </c>
      <c r="C1478" s="126" t="s">
        <v>0</v>
      </c>
      <c r="D1478" s="126" t="s">
        <v>962</v>
      </c>
      <c r="E1478" s="126">
        <v>73</v>
      </c>
      <c r="F1478" s="127">
        <f t="shared" si="103"/>
        <v>9.67</v>
      </c>
      <c r="G1478" s="128" t="s">
        <v>1</v>
      </c>
      <c r="H1478" s="126">
        <v>31</v>
      </c>
      <c r="I1478" s="126">
        <f t="shared" si="104"/>
        <v>297.59999999999997</v>
      </c>
      <c r="J1478" s="129">
        <f t="shared" si="100"/>
        <v>24.62</v>
      </c>
      <c r="K1478" s="129">
        <f t="shared" si="101"/>
        <v>18.465</v>
      </c>
      <c r="L1478" s="130">
        <f t="shared" si="102"/>
        <v>5495.1839999999993</v>
      </c>
      <c r="M1478" s="126" t="s">
        <v>395</v>
      </c>
      <c r="N1478" s="126" t="s">
        <v>955</v>
      </c>
      <c r="O1478" s="126" t="s">
        <v>65</v>
      </c>
      <c r="P1478" s="126"/>
    </row>
    <row r="1479" spans="1:16" x14ac:dyDescent="0.25">
      <c r="A1479" s="126">
        <v>2021</v>
      </c>
      <c r="B1479" s="126">
        <v>47</v>
      </c>
      <c r="C1479" s="126" t="s">
        <v>0</v>
      </c>
      <c r="D1479" s="126" t="s">
        <v>962</v>
      </c>
      <c r="E1479" s="126">
        <v>73</v>
      </c>
      <c r="F1479" s="127">
        <f t="shared" si="103"/>
        <v>9.67</v>
      </c>
      <c r="G1479" s="128" t="s">
        <v>1</v>
      </c>
      <c r="H1479" s="126">
        <v>3</v>
      </c>
      <c r="I1479" s="126">
        <f t="shared" si="104"/>
        <v>28.799999999999997</v>
      </c>
      <c r="J1479" s="129">
        <f t="shared" si="100"/>
        <v>24.62</v>
      </c>
      <c r="K1479" s="129">
        <f t="shared" si="101"/>
        <v>12.31</v>
      </c>
      <c r="L1479" s="130">
        <f t="shared" si="102"/>
        <v>354.52799999999996</v>
      </c>
      <c r="M1479" s="126" t="s">
        <v>196</v>
      </c>
      <c r="N1479" s="126" t="s">
        <v>955</v>
      </c>
      <c r="O1479" s="126" t="s">
        <v>65</v>
      </c>
      <c r="P1479" s="126"/>
    </row>
    <row r="1480" spans="1:16" x14ac:dyDescent="0.25">
      <c r="A1480" s="126">
        <v>2021</v>
      </c>
      <c r="B1480" s="126">
        <v>47</v>
      </c>
      <c r="C1480" s="126" t="s">
        <v>0</v>
      </c>
      <c r="D1480" s="126" t="s">
        <v>963</v>
      </c>
      <c r="E1480" s="126">
        <v>88.9</v>
      </c>
      <c r="F1480" s="127">
        <f t="shared" si="103"/>
        <v>13.84</v>
      </c>
      <c r="G1480" s="128" t="s">
        <v>1</v>
      </c>
      <c r="H1480" s="126">
        <v>1</v>
      </c>
      <c r="I1480" s="126">
        <f t="shared" si="104"/>
        <v>9.6</v>
      </c>
      <c r="J1480" s="129">
        <f t="shared" si="100"/>
        <v>34.49</v>
      </c>
      <c r="K1480" s="129">
        <f t="shared" si="101"/>
        <v>17.245000000000001</v>
      </c>
      <c r="L1480" s="130">
        <f t="shared" si="102"/>
        <v>165.55199999999999</v>
      </c>
      <c r="M1480" s="126" t="s">
        <v>196</v>
      </c>
      <c r="N1480" s="126" t="s">
        <v>956</v>
      </c>
      <c r="O1480" s="126" t="s">
        <v>65</v>
      </c>
      <c r="P1480" s="126"/>
    </row>
    <row r="1481" spans="1:16" x14ac:dyDescent="0.25">
      <c r="A1481" s="126">
        <v>2021</v>
      </c>
      <c r="B1481" s="126">
        <v>47</v>
      </c>
      <c r="C1481" s="126" t="s">
        <v>0</v>
      </c>
      <c r="D1481" s="126" t="s">
        <v>963</v>
      </c>
      <c r="E1481" s="126">
        <v>88.9</v>
      </c>
      <c r="F1481" s="127">
        <f t="shared" si="103"/>
        <v>13.84</v>
      </c>
      <c r="G1481" s="128" t="s">
        <v>1</v>
      </c>
      <c r="H1481" s="126">
        <v>16</v>
      </c>
      <c r="I1481" s="126">
        <f t="shared" si="104"/>
        <v>153.6</v>
      </c>
      <c r="J1481" s="129">
        <f t="shared" ref="J1481:J1546" si="105">IF($E1481=60.3,19.72,IF($E1481=73,24.62,IF($E1481=88.9,34.49,IF(AND($E1481=114.3, $F1481=17.26),42.36,IF(AND($E1481=177.8, $F1481=34.23),81.82,IF(AND($E1481=244.5,$F1481=53.57),127.62,"ENTER WEIGHT"))))))</f>
        <v>34.49</v>
      </c>
      <c r="K1481" s="129">
        <f t="shared" si="101"/>
        <v>17.245000000000001</v>
      </c>
      <c r="L1481" s="130">
        <f t="shared" si="102"/>
        <v>2648.8319999999999</v>
      </c>
      <c r="M1481" s="126" t="s">
        <v>196</v>
      </c>
      <c r="N1481" s="126" t="s">
        <v>956</v>
      </c>
      <c r="O1481" s="126" t="s">
        <v>65</v>
      </c>
      <c r="P1481" s="126"/>
    </row>
    <row r="1482" spans="1:16" x14ac:dyDescent="0.25">
      <c r="A1482" s="126">
        <v>2021</v>
      </c>
      <c r="B1482" s="126">
        <v>47</v>
      </c>
      <c r="C1482" s="126" t="s">
        <v>0</v>
      </c>
      <c r="D1482" s="126" t="s">
        <v>964</v>
      </c>
      <c r="E1482" s="126">
        <v>88.9</v>
      </c>
      <c r="F1482" s="127">
        <f t="shared" si="103"/>
        <v>13.84</v>
      </c>
      <c r="G1482" s="128" t="s">
        <v>1</v>
      </c>
      <c r="H1482" s="126">
        <v>3</v>
      </c>
      <c r="I1482" s="126">
        <f t="shared" si="104"/>
        <v>28.799999999999997</v>
      </c>
      <c r="J1482" s="129">
        <f t="shared" si="105"/>
        <v>34.49</v>
      </c>
      <c r="K1482" s="129">
        <f t="shared" si="101"/>
        <v>17.245000000000001</v>
      </c>
      <c r="L1482" s="130">
        <f t="shared" si="102"/>
        <v>496.65600000000001</v>
      </c>
      <c r="M1482" s="126" t="s">
        <v>196</v>
      </c>
      <c r="N1482" s="126" t="s">
        <v>956</v>
      </c>
      <c r="O1482" s="126" t="s">
        <v>65</v>
      </c>
      <c r="P1482" s="126"/>
    </row>
    <row r="1483" spans="1:16" x14ac:dyDescent="0.25">
      <c r="A1483" s="126">
        <v>2021</v>
      </c>
      <c r="B1483" s="126">
        <v>47</v>
      </c>
      <c r="C1483" s="126" t="s">
        <v>0</v>
      </c>
      <c r="D1483" s="126" t="s">
        <v>965</v>
      </c>
      <c r="E1483" s="126">
        <v>73</v>
      </c>
      <c r="F1483" s="127">
        <f t="shared" si="103"/>
        <v>9.67</v>
      </c>
      <c r="G1483" s="128" t="s">
        <v>1</v>
      </c>
      <c r="H1483" s="126">
        <v>30</v>
      </c>
      <c r="I1483" s="126">
        <f t="shared" si="104"/>
        <v>288</v>
      </c>
      <c r="J1483" s="129">
        <f t="shared" si="105"/>
        <v>24.62</v>
      </c>
      <c r="K1483" s="129">
        <f t="shared" si="101"/>
        <v>12.31</v>
      </c>
      <c r="L1483" s="130">
        <f t="shared" si="102"/>
        <v>3545.28</v>
      </c>
      <c r="M1483" s="126" t="s">
        <v>196</v>
      </c>
      <c r="N1483" s="126" t="s">
        <v>957</v>
      </c>
      <c r="O1483" s="126" t="s">
        <v>65</v>
      </c>
      <c r="P1483" s="126"/>
    </row>
    <row r="1484" spans="1:16" x14ac:dyDescent="0.25">
      <c r="A1484" s="126">
        <v>2021</v>
      </c>
      <c r="B1484" s="126">
        <v>47</v>
      </c>
      <c r="C1484" s="126" t="s">
        <v>0</v>
      </c>
      <c r="D1484" s="126" t="s">
        <v>965</v>
      </c>
      <c r="E1484" s="126">
        <v>73</v>
      </c>
      <c r="F1484" s="127">
        <f t="shared" si="103"/>
        <v>9.67</v>
      </c>
      <c r="G1484" s="128" t="s">
        <v>1</v>
      </c>
      <c r="H1484" s="126">
        <v>52</v>
      </c>
      <c r="I1484" s="126">
        <f t="shared" si="104"/>
        <v>499.2</v>
      </c>
      <c r="J1484" s="129">
        <f t="shared" si="105"/>
        <v>24.62</v>
      </c>
      <c r="K1484" s="129">
        <f t="shared" si="101"/>
        <v>18.465</v>
      </c>
      <c r="L1484" s="130">
        <f t="shared" si="102"/>
        <v>9217.7279999999992</v>
      </c>
      <c r="M1484" s="126" t="s">
        <v>395</v>
      </c>
      <c r="N1484" s="126" t="s">
        <v>957</v>
      </c>
      <c r="O1484" s="126" t="s">
        <v>65</v>
      </c>
      <c r="P1484" s="126"/>
    </row>
    <row r="1485" spans="1:16" x14ac:dyDescent="0.25">
      <c r="A1485" s="126">
        <v>2021</v>
      </c>
      <c r="B1485" s="126">
        <v>47</v>
      </c>
      <c r="C1485" s="126" t="s">
        <v>0</v>
      </c>
      <c r="D1485" s="126" t="s">
        <v>966</v>
      </c>
      <c r="E1485" s="126">
        <v>73</v>
      </c>
      <c r="F1485" s="127">
        <f t="shared" si="103"/>
        <v>9.67</v>
      </c>
      <c r="G1485" s="128" t="s">
        <v>1</v>
      </c>
      <c r="H1485" s="126">
        <v>16</v>
      </c>
      <c r="I1485" s="126">
        <f t="shared" si="104"/>
        <v>153.6</v>
      </c>
      <c r="J1485" s="129">
        <f t="shared" si="105"/>
        <v>24.62</v>
      </c>
      <c r="K1485" s="129">
        <f t="shared" si="101"/>
        <v>12.31</v>
      </c>
      <c r="L1485" s="130">
        <f t="shared" si="102"/>
        <v>1890.816</v>
      </c>
      <c r="M1485" s="126" t="s">
        <v>196</v>
      </c>
      <c r="N1485" s="126" t="s">
        <v>958</v>
      </c>
      <c r="O1485" s="126" t="s">
        <v>65</v>
      </c>
      <c r="P1485" s="126"/>
    </row>
    <row r="1486" spans="1:16" x14ac:dyDescent="0.25">
      <c r="A1486" s="126">
        <v>2021</v>
      </c>
      <c r="B1486" s="126">
        <v>47</v>
      </c>
      <c r="C1486" s="126" t="s">
        <v>0</v>
      </c>
      <c r="D1486" s="126" t="s">
        <v>967</v>
      </c>
      <c r="E1486" s="126">
        <v>73</v>
      </c>
      <c r="F1486" s="127">
        <f t="shared" si="103"/>
        <v>9.67</v>
      </c>
      <c r="G1486" s="128" t="s">
        <v>1</v>
      </c>
      <c r="H1486" s="126">
        <v>10</v>
      </c>
      <c r="I1486" s="126">
        <f t="shared" si="104"/>
        <v>96</v>
      </c>
      <c r="J1486" s="129">
        <f t="shared" si="105"/>
        <v>24.62</v>
      </c>
      <c r="K1486" s="129">
        <f t="shared" si="101"/>
        <v>12.31</v>
      </c>
      <c r="L1486" s="130">
        <f t="shared" si="102"/>
        <v>1181.76</v>
      </c>
      <c r="M1486" s="126" t="s">
        <v>196</v>
      </c>
      <c r="N1486" s="126" t="s">
        <v>959</v>
      </c>
      <c r="O1486" s="126" t="s">
        <v>65</v>
      </c>
      <c r="P1486" s="126"/>
    </row>
    <row r="1487" spans="1:16" x14ac:dyDescent="0.25">
      <c r="A1487" s="126">
        <v>2021</v>
      </c>
      <c r="B1487" s="126">
        <v>47</v>
      </c>
      <c r="C1487" s="126" t="s">
        <v>0</v>
      </c>
      <c r="D1487" s="126" t="s">
        <v>968</v>
      </c>
      <c r="E1487" s="126">
        <v>73</v>
      </c>
      <c r="F1487" s="127">
        <f t="shared" si="103"/>
        <v>9.67</v>
      </c>
      <c r="G1487" s="128" t="s">
        <v>1</v>
      </c>
      <c r="H1487" s="126">
        <v>3</v>
      </c>
      <c r="I1487" s="126">
        <f t="shared" si="104"/>
        <v>28.799999999999997</v>
      </c>
      <c r="J1487" s="129">
        <f t="shared" si="105"/>
        <v>24.62</v>
      </c>
      <c r="K1487" s="129">
        <f t="shared" si="101"/>
        <v>12.31</v>
      </c>
      <c r="L1487" s="130">
        <f t="shared" si="102"/>
        <v>354.52799999999996</v>
      </c>
      <c r="M1487" s="126" t="s">
        <v>196</v>
      </c>
      <c r="N1487" s="126" t="s">
        <v>644</v>
      </c>
      <c r="O1487" s="126" t="s">
        <v>65</v>
      </c>
      <c r="P1487" s="126"/>
    </row>
    <row r="1488" spans="1:16" x14ac:dyDescent="0.25">
      <c r="A1488" s="126">
        <v>2021</v>
      </c>
      <c r="B1488" s="126">
        <v>47</v>
      </c>
      <c r="C1488" s="126" t="s">
        <v>0</v>
      </c>
      <c r="D1488" s="126" t="s">
        <v>970</v>
      </c>
      <c r="E1488" s="126">
        <v>60.3</v>
      </c>
      <c r="F1488" s="127">
        <f t="shared" si="103"/>
        <v>6.99</v>
      </c>
      <c r="G1488" s="128" t="s">
        <v>1</v>
      </c>
      <c r="H1488" s="126">
        <v>106</v>
      </c>
      <c r="I1488" s="126">
        <f t="shared" si="104"/>
        <v>1017.5999999999999</v>
      </c>
      <c r="J1488" s="129">
        <f t="shared" si="105"/>
        <v>19.72</v>
      </c>
      <c r="K1488" s="129">
        <f t="shared" si="101"/>
        <v>14.79</v>
      </c>
      <c r="L1488" s="130">
        <f t="shared" si="102"/>
        <v>15050.303999999998</v>
      </c>
      <c r="M1488" s="126" t="s">
        <v>395</v>
      </c>
      <c r="N1488" s="126" t="s">
        <v>976</v>
      </c>
      <c r="O1488" s="126" t="s">
        <v>78</v>
      </c>
      <c r="P1488" s="126"/>
    </row>
    <row r="1489" spans="1:20" x14ac:dyDescent="0.25">
      <c r="A1489" s="126">
        <v>2021</v>
      </c>
      <c r="B1489" s="126">
        <v>47</v>
      </c>
      <c r="C1489" s="126" t="s">
        <v>0</v>
      </c>
      <c r="D1489" s="126" t="s">
        <v>971</v>
      </c>
      <c r="E1489" s="126">
        <v>60.3</v>
      </c>
      <c r="F1489" s="127">
        <f t="shared" si="103"/>
        <v>6.99</v>
      </c>
      <c r="G1489" s="128" t="s">
        <v>1</v>
      </c>
      <c r="H1489" s="126">
        <v>50</v>
      </c>
      <c r="I1489" s="126">
        <f t="shared" si="104"/>
        <v>480</v>
      </c>
      <c r="J1489" s="129">
        <f t="shared" si="105"/>
        <v>19.72</v>
      </c>
      <c r="K1489" s="129">
        <f t="shared" ref="K1489:K1554" si="106">IF(M1489="NEW",J1489*1,IF(M1489="YELLOW",J1489*0.75,IF(M1489="BLUE",J1489*0.5)))</f>
        <v>14.79</v>
      </c>
      <c r="L1489" s="130">
        <f t="shared" ref="L1489:L1554" si="107">I1489*K1489</f>
        <v>7099.2</v>
      </c>
      <c r="M1489" s="126" t="s">
        <v>395</v>
      </c>
      <c r="N1489" s="126" t="s">
        <v>977</v>
      </c>
      <c r="O1489" s="126" t="s">
        <v>78</v>
      </c>
      <c r="P1489" s="126"/>
    </row>
    <row r="1490" spans="1:20" x14ac:dyDescent="0.25">
      <c r="A1490" s="126">
        <v>2021</v>
      </c>
      <c r="B1490" s="126">
        <v>47</v>
      </c>
      <c r="C1490" s="126" t="s">
        <v>0</v>
      </c>
      <c r="D1490" s="126" t="s">
        <v>971</v>
      </c>
      <c r="E1490" s="126">
        <v>60.3</v>
      </c>
      <c r="F1490" s="127">
        <f t="shared" si="103"/>
        <v>6.99</v>
      </c>
      <c r="G1490" s="128" t="s">
        <v>1</v>
      </c>
      <c r="H1490" s="126">
        <v>51</v>
      </c>
      <c r="I1490" s="126">
        <f t="shared" si="104"/>
        <v>489.59999999999997</v>
      </c>
      <c r="J1490" s="129">
        <f t="shared" si="105"/>
        <v>19.72</v>
      </c>
      <c r="K1490" s="129">
        <f t="shared" si="106"/>
        <v>9.86</v>
      </c>
      <c r="L1490" s="130">
        <f t="shared" si="107"/>
        <v>4827.4559999999992</v>
      </c>
      <c r="M1490" s="126" t="s">
        <v>196</v>
      </c>
      <c r="N1490" s="126" t="s">
        <v>977</v>
      </c>
      <c r="O1490" s="126" t="s">
        <v>78</v>
      </c>
      <c r="P1490" s="126"/>
    </row>
    <row r="1491" spans="1:20" x14ac:dyDescent="0.25">
      <c r="A1491" s="126">
        <v>2021</v>
      </c>
      <c r="B1491" s="126">
        <v>47</v>
      </c>
      <c r="C1491" s="126" t="s">
        <v>0</v>
      </c>
      <c r="D1491" s="126" t="s">
        <v>971</v>
      </c>
      <c r="E1491" s="126">
        <v>60.3</v>
      </c>
      <c r="F1491" s="127">
        <f t="shared" si="103"/>
        <v>6.99</v>
      </c>
      <c r="G1491" s="128" t="s">
        <v>1</v>
      </c>
      <c r="H1491" s="126">
        <v>19</v>
      </c>
      <c r="I1491" s="126">
        <f t="shared" si="104"/>
        <v>182.4</v>
      </c>
      <c r="J1491" s="129">
        <f t="shared" si="105"/>
        <v>19.72</v>
      </c>
      <c r="K1491" s="129">
        <f t="shared" si="106"/>
        <v>14.79</v>
      </c>
      <c r="L1491" s="130">
        <f t="shared" si="107"/>
        <v>2697.6959999999999</v>
      </c>
      <c r="M1491" s="126" t="s">
        <v>395</v>
      </c>
      <c r="N1491" s="126" t="s">
        <v>977</v>
      </c>
      <c r="O1491" s="126" t="s">
        <v>78</v>
      </c>
      <c r="P1491" s="126"/>
    </row>
    <row r="1492" spans="1:20" x14ac:dyDescent="0.25">
      <c r="A1492" s="126">
        <v>2021</v>
      </c>
      <c r="B1492" s="126">
        <v>47</v>
      </c>
      <c r="C1492" s="126" t="s">
        <v>0</v>
      </c>
      <c r="D1492" s="126" t="s">
        <v>971</v>
      </c>
      <c r="E1492" s="126">
        <v>60.3</v>
      </c>
      <c r="F1492" s="127">
        <f t="shared" si="103"/>
        <v>6.99</v>
      </c>
      <c r="G1492" s="128" t="s">
        <v>1</v>
      </c>
      <c r="H1492" s="126">
        <v>112</v>
      </c>
      <c r="I1492" s="126">
        <f t="shared" si="104"/>
        <v>1075.2</v>
      </c>
      <c r="J1492" s="129">
        <f t="shared" si="105"/>
        <v>19.72</v>
      </c>
      <c r="K1492" s="129">
        <f t="shared" si="106"/>
        <v>9.86</v>
      </c>
      <c r="L1492" s="130">
        <f t="shared" si="107"/>
        <v>10601.472</v>
      </c>
      <c r="M1492" s="126" t="s">
        <v>196</v>
      </c>
      <c r="N1492" s="126" t="s">
        <v>977</v>
      </c>
      <c r="O1492" s="126" t="s">
        <v>78</v>
      </c>
      <c r="P1492" s="126"/>
    </row>
    <row r="1493" spans="1:20" x14ac:dyDescent="0.25">
      <c r="A1493" s="126">
        <v>2021</v>
      </c>
      <c r="B1493" s="126">
        <v>47</v>
      </c>
      <c r="C1493" s="126" t="s">
        <v>0</v>
      </c>
      <c r="D1493" s="126" t="s">
        <v>972</v>
      </c>
      <c r="E1493" s="126">
        <v>73</v>
      </c>
      <c r="F1493" s="127">
        <f t="shared" si="103"/>
        <v>9.67</v>
      </c>
      <c r="G1493" s="128" t="s">
        <v>1</v>
      </c>
      <c r="H1493" s="126">
        <v>20</v>
      </c>
      <c r="I1493" s="126">
        <f t="shared" si="104"/>
        <v>192</v>
      </c>
      <c r="J1493" s="129">
        <f t="shared" si="105"/>
        <v>24.62</v>
      </c>
      <c r="K1493" s="129">
        <f t="shared" si="106"/>
        <v>24.62</v>
      </c>
      <c r="L1493" s="130">
        <f t="shared" si="107"/>
        <v>4727.04</v>
      </c>
      <c r="M1493" s="126" t="s">
        <v>969</v>
      </c>
      <c r="N1493" s="126" t="s">
        <v>978</v>
      </c>
      <c r="O1493" s="126" t="s">
        <v>78</v>
      </c>
      <c r="P1493" s="126"/>
    </row>
    <row r="1494" spans="1:20" x14ac:dyDescent="0.25">
      <c r="A1494" s="126">
        <v>2021</v>
      </c>
      <c r="B1494" s="126">
        <v>47</v>
      </c>
      <c r="C1494" s="126" t="s">
        <v>0</v>
      </c>
      <c r="D1494" s="126" t="s">
        <v>973</v>
      </c>
      <c r="E1494" s="126">
        <v>60.3</v>
      </c>
      <c r="F1494" s="127">
        <f t="shared" si="103"/>
        <v>6.99</v>
      </c>
      <c r="G1494" s="128" t="s">
        <v>1</v>
      </c>
      <c r="H1494" s="126">
        <v>13</v>
      </c>
      <c r="I1494" s="126">
        <f t="shared" si="104"/>
        <v>124.8</v>
      </c>
      <c r="J1494" s="129">
        <f t="shared" si="105"/>
        <v>19.72</v>
      </c>
      <c r="K1494" s="129">
        <f t="shared" si="106"/>
        <v>14.79</v>
      </c>
      <c r="L1494" s="130">
        <f t="shared" si="107"/>
        <v>1845.7919999999999</v>
      </c>
      <c r="M1494" s="126" t="s">
        <v>395</v>
      </c>
      <c r="N1494" s="126" t="s">
        <v>979</v>
      </c>
      <c r="O1494" s="126" t="s">
        <v>78</v>
      </c>
      <c r="P1494" s="126"/>
    </row>
    <row r="1495" spans="1:20" x14ac:dyDescent="0.25">
      <c r="A1495" s="126">
        <v>2021</v>
      </c>
      <c r="B1495" s="126">
        <v>47</v>
      </c>
      <c r="C1495" s="126" t="s">
        <v>0</v>
      </c>
      <c r="D1495" s="126" t="s">
        <v>974</v>
      </c>
      <c r="E1495" s="126">
        <v>73</v>
      </c>
      <c r="F1495" s="127">
        <f t="shared" si="103"/>
        <v>9.67</v>
      </c>
      <c r="G1495" s="128" t="s">
        <v>1</v>
      </c>
      <c r="H1495" s="126">
        <v>160</v>
      </c>
      <c r="I1495" s="126">
        <f t="shared" si="104"/>
        <v>1536</v>
      </c>
      <c r="J1495" s="129">
        <f t="shared" si="105"/>
        <v>24.62</v>
      </c>
      <c r="K1495" s="129">
        <f t="shared" si="106"/>
        <v>12.31</v>
      </c>
      <c r="L1495" s="130">
        <f t="shared" si="107"/>
        <v>18908.16</v>
      </c>
      <c r="M1495" s="126" t="s">
        <v>196</v>
      </c>
      <c r="N1495" s="126" t="s">
        <v>980</v>
      </c>
      <c r="O1495" s="126" t="s">
        <v>78</v>
      </c>
      <c r="P1495" s="126"/>
    </row>
    <row r="1496" spans="1:20" x14ac:dyDescent="0.25">
      <c r="A1496" s="126">
        <v>2021</v>
      </c>
      <c r="B1496" s="126">
        <v>47</v>
      </c>
      <c r="C1496" s="126" t="s">
        <v>0</v>
      </c>
      <c r="D1496" s="126" t="s">
        <v>975</v>
      </c>
      <c r="E1496" s="126">
        <v>88.9</v>
      </c>
      <c r="F1496" s="127">
        <f t="shared" si="103"/>
        <v>13.84</v>
      </c>
      <c r="G1496" s="128" t="s">
        <v>1</v>
      </c>
      <c r="H1496" s="126">
        <v>4</v>
      </c>
      <c r="I1496" s="126">
        <f t="shared" si="104"/>
        <v>38.4</v>
      </c>
      <c r="J1496" s="129">
        <f t="shared" si="105"/>
        <v>34.49</v>
      </c>
      <c r="K1496" s="129">
        <f t="shared" si="106"/>
        <v>34.49</v>
      </c>
      <c r="L1496" s="130">
        <f t="shared" si="107"/>
        <v>1324.4159999999999</v>
      </c>
      <c r="M1496" s="126" t="s">
        <v>969</v>
      </c>
      <c r="N1496" s="126" t="s">
        <v>981</v>
      </c>
      <c r="O1496" s="126" t="s">
        <v>78</v>
      </c>
      <c r="P1496" s="126"/>
    </row>
    <row r="1497" spans="1:20" x14ac:dyDescent="0.25">
      <c r="A1497" s="126">
        <v>2021</v>
      </c>
      <c r="B1497" s="126">
        <v>47</v>
      </c>
      <c r="C1497" s="126" t="s">
        <v>0</v>
      </c>
      <c r="D1497" s="126" t="s">
        <v>982</v>
      </c>
      <c r="E1497" s="126">
        <v>73</v>
      </c>
      <c r="F1497" s="127">
        <f t="shared" si="103"/>
        <v>9.67</v>
      </c>
      <c r="G1497" s="128" t="s">
        <v>1</v>
      </c>
      <c r="H1497" s="126">
        <v>2</v>
      </c>
      <c r="I1497" s="126">
        <f t="shared" si="104"/>
        <v>19.2</v>
      </c>
      <c r="J1497" s="129">
        <f t="shared" si="105"/>
        <v>24.62</v>
      </c>
      <c r="K1497" s="129">
        <f t="shared" si="106"/>
        <v>18.465</v>
      </c>
      <c r="L1497" s="130">
        <f t="shared" si="107"/>
        <v>354.52799999999996</v>
      </c>
      <c r="M1497" s="126" t="s">
        <v>395</v>
      </c>
      <c r="N1497" s="126" t="s">
        <v>986</v>
      </c>
      <c r="O1497" s="126" t="s">
        <v>78</v>
      </c>
      <c r="P1497" s="126"/>
    </row>
    <row r="1498" spans="1:20" x14ac:dyDescent="0.25">
      <c r="A1498" s="126">
        <v>2021</v>
      </c>
      <c r="B1498" s="126">
        <v>47</v>
      </c>
      <c r="C1498" s="126" t="s">
        <v>0</v>
      </c>
      <c r="D1498" s="126" t="s">
        <v>983</v>
      </c>
      <c r="E1498" s="126">
        <v>60.3</v>
      </c>
      <c r="F1498" s="127">
        <f t="shared" ref="F1498:F1559" si="108">IF($E1498=60.3,6.99,IF($E1498=73,9.67,IF($E1498=88.9,13.84,IF($E1498=114.3,17.26,IF($E1498=177.8,34.23,IF($E1498=244.5,53.57,"ENTER WEIGHT"))))))</f>
        <v>6.99</v>
      </c>
      <c r="G1498" s="128" t="s">
        <v>1</v>
      </c>
      <c r="H1498" s="126">
        <v>28</v>
      </c>
      <c r="I1498" s="126">
        <f t="shared" si="104"/>
        <v>268.8</v>
      </c>
      <c r="J1498" s="129">
        <f t="shared" si="105"/>
        <v>19.72</v>
      </c>
      <c r="K1498" s="129">
        <f t="shared" si="106"/>
        <v>14.79</v>
      </c>
      <c r="L1498" s="130">
        <f t="shared" si="107"/>
        <v>3975.5520000000001</v>
      </c>
      <c r="M1498" s="126" t="s">
        <v>395</v>
      </c>
      <c r="N1498" s="126" t="s">
        <v>987</v>
      </c>
      <c r="O1498" s="126" t="s">
        <v>78</v>
      </c>
      <c r="P1498" s="126"/>
    </row>
    <row r="1499" spans="1:20" x14ac:dyDescent="0.25">
      <c r="A1499" s="126">
        <v>2021</v>
      </c>
      <c r="B1499" s="126">
        <v>47</v>
      </c>
      <c r="C1499" s="126" t="s">
        <v>0</v>
      </c>
      <c r="D1499" s="126" t="s">
        <v>983</v>
      </c>
      <c r="E1499" s="126">
        <v>73</v>
      </c>
      <c r="F1499" s="127">
        <f t="shared" si="108"/>
        <v>9.67</v>
      </c>
      <c r="G1499" s="128" t="s">
        <v>1</v>
      </c>
      <c r="H1499" s="126">
        <v>180</v>
      </c>
      <c r="I1499" s="126">
        <f t="shared" si="104"/>
        <v>1728</v>
      </c>
      <c r="J1499" s="129">
        <f t="shared" si="105"/>
        <v>24.62</v>
      </c>
      <c r="K1499" s="129">
        <f t="shared" si="106"/>
        <v>12.31</v>
      </c>
      <c r="L1499" s="130">
        <f t="shared" si="107"/>
        <v>21271.68</v>
      </c>
      <c r="M1499" s="126" t="s">
        <v>196</v>
      </c>
      <c r="N1499" s="126" t="s">
        <v>988</v>
      </c>
      <c r="O1499" s="126" t="s">
        <v>78</v>
      </c>
      <c r="P1499" s="126"/>
    </row>
    <row r="1500" spans="1:20" x14ac:dyDescent="0.25">
      <c r="A1500" s="126">
        <v>2021</v>
      </c>
      <c r="B1500" s="126">
        <v>47</v>
      </c>
      <c r="C1500" s="126" t="s">
        <v>0</v>
      </c>
      <c r="D1500" s="126" t="s">
        <v>984</v>
      </c>
      <c r="E1500" s="126">
        <v>73</v>
      </c>
      <c r="F1500" s="127">
        <f t="shared" si="108"/>
        <v>9.67</v>
      </c>
      <c r="G1500" s="128" t="s">
        <v>1</v>
      </c>
      <c r="H1500" s="126">
        <v>45</v>
      </c>
      <c r="I1500" s="126">
        <f t="shared" si="104"/>
        <v>432</v>
      </c>
      <c r="J1500" s="129">
        <f t="shared" si="105"/>
        <v>24.62</v>
      </c>
      <c r="K1500" s="129">
        <f t="shared" si="106"/>
        <v>12.31</v>
      </c>
      <c r="L1500" s="130">
        <f t="shared" si="107"/>
        <v>5317.92</v>
      </c>
      <c r="M1500" s="126" t="s">
        <v>196</v>
      </c>
      <c r="N1500" s="126" t="s">
        <v>988</v>
      </c>
      <c r="O1500" s="126" t="s">
        <v>78</v>
      </c>
      <c r="P1500" s="126"/>
    </row>
    <row r="1501" spans="1:20" x14ac:dyDescent="0.25">
      <c r="A1501" s="126">
        <v>2021</v>
      </c>
      <c r="B1501" s="126">
        <v>47</v>
      </c>
      <c r="C1501" s="126" t="s">
        <v>0</v>
      </c>
      <c r="D1501" s="126" t="s">
        <v>985</v>
      </c>
      <c r="E1501" s="126">
        <v>73</v>
      </c>
      <c r="F1501" s="127">
        <f t="shared" si="108"/>
        <v>9.67</v>
      </c>
      <c r="G1501" s="128" t="s">
        <v>1</v>
      </c>
      <c r="H1501" s="126">
        <v>1</v>
      </c>
      <c r="I1501" s="126">
        <f t="shared" si="104"/>
        <v>9.6</v>
      </c>
      <c r="J1501" s="129">
        <f t="shared" si="105"/>
        <v>24.62</v>
      </c>
      <c r="K1501" s="129">
        <f t="shared" si="106"/>
        <v>18.465</v>
      </c>
      <c r="L1501" s="130">
        <f t="shared" si="107"/>
        <v>177.26399999999998</v>
      </c>
      <c r="M1501" s="126" t="s">
        <v>395</v>
      </c>
      <c r="N1501" s="126" t="s">
        <v>989</v>
      </c>
      <c r="O1501" s="126" t="s">
        <v>78</v>
      </c>
      <c r="P1501" s="126"/>
      <c r="Q1501" s="131"/>
      <c r="R1501" s="126"/>
      <c r="S1501" s="126" t="s">
        <v>101</v>
      </c>
      <c r="T1501" s="131">
        <v>11858461.156418201</v>
      </c>
    </row>
    <row r="1502" spans="1:20" x14ac:dyDescent="0.25">
      <c r="A1502" s="126">
        <v>2021</v>
      </c>
      <c r="B1502" s="126">
        <v>47</v>
      </c>
      <c r="C1502" s="126" t="s">
        <v>0</v>
      </c>
      <c r="D1502" s="126" t="s">
        <v>985</v>
      </c>
      <c r="E1502" s="126">
        <v>73</v>
      </c>
      <c r="F1502" s="127">
        <f t="shared" si="108"/>
        <v>9.67</v>
      </c>
      <c r="G1502" s="128" t="s">
        <v>1</v>
      </c>
      <c r="H1502" s="126">
        <v>1</v>
      </c>
      <c r="I1502" s="126">
        <f t="shared" si="104"/>
        <v>9.6</v>
      </c>
      <c r="J1502" s="129">
        <f t="shared" si="105"/>
        <v>24.62</v>
      </c>
      <c r="K1502" s="129">
        <f t="shared" si="106"/>
        <v>12.31</v>
      </c>
      <c r="L1502" s="130">
        <f t="shared" si="107"/>
        <v>118.176</v>
      </c>
      <c r="M1502" s="126" t="s">
        <v>196</v>
      </c>
      <c r="N1502" s="126" t="s">
        <v>989</v>
      </c>
      <c r="O1502" s="126" t="s">
        <v>78</v>
      </c>
      <c r="P1502" s="126"/>
      <c r="Q1502" s="131">
        <f>SUM(L1442:L1502)</f>
        <v>640756.59690000024</v>
      </c>
      <c r="R1502" s="126" t="s">
        <v>990</v>
      </c>
      <c r="S1502" s="126" t="s">
        <v>102</v>
      </c>
      <c r="T1502" s="131">
        <f>T1501+Q1502</f>
        <v>12499217.753318202</v>
      </c>
    </row>
    <row r="1503" spans="1:20" x14ac:dyDescent="0.25">
      <c r="A1503" s="219">
        <v>2021</v>
      </c>
      <c r="B1503" s="219">
        <v>48</v>
      </c>
      <c r="C1503" s="219" t="s">
        <v>229</v>
      </c>
      <c r="D1503" s="219" t="s">
        <v>937</v>
      </c>
      <c r="E1503" s="219">
        <v>168.3</v>
      </c>
      <c r="F1503" s="220">
        <v>29.7</v>
      </c>
      <c r="G1503" s="221" t="s">
        <v>14</v>
      </c>
      <c r="H1503" s="219">
        <v>60</v>
      </c>
      <c r="I1503" s="219">
        <v>810</v>
      </c>
      <c r="J1503" s="222">
        <v>94.93</v>
      </c>
      <c r="K1503" s="222">
        <f>IF(M1503="NEW",J1503*1,IF(M1503="YELLOW",J1503*0.75,IF(M1503="BLUE",J1503*0.5)))</f>
        <v>71.197500000000005</v>
      </c>
      <c r="L1503" s="223">
        <f>I1503*K1503</f>
        <v>57669.975000000006</v>
      </c>
      <c r="M1503" s="219" t="s">
        <v>395</v>
      </c>
      <c r="N1503" s="219" t="s">
        <v>938</v>
      </c>
      <c r="O1503" s="219" t="s">
        <v>127</v>
      </c>
      <c r="P1503" s="219"/>
      <c r="R1503" s="231"/>
      <c r="S1503" s="231"/>
    </row>
    <row r="1504" spans="1:20" x14ac:dyDescent="0.25">
      <c r="A1504" s="219">
        <v>2021</v>
      </c>
      <c r="B1504" s="219">
        <v>48</v>
      </c>
      <c r="C1504" s="219" t="s">
        <v>229</v>
      </c>
      <c r="D1504" s="219" t="s">
        <v>939</v>
      </c>
      <c r="E1504" s="219">
        <v>168.3</v>
      </c>
      <c r="F1504" s="220">
        <v>29.7</v>
      </c>
      <c r="G1504" s="221" t="s">
        <v>14</v>
      </c>
      <c r="H1504" s="219">
        <v>63</v>
      </c>
      <c r="I1504" s="219">
        <v>850.5</v>
      </c>
      <c r="J1504" s="222">
        <v>94.93</v>
      </c>
      <c r="K1504" s="222">
        <f>IF(M1504="NEW",J1504*1,IF(M1504="YELLOW",J1504*0.75,IF(M1504="BLUE",J1504*0.5)))</f>
        <v>71.197500000000005</v>
      </c>
      <c r="L1504" s="223">
        <f>I1504*K1504</f>
        <v>60553.473750000005</v>
      </c>
      <c r="M1504" s="219" t="s">
        <v>395</v>
      </c>
      <c r="N1504" s="219" t="s">
        <v>938</v>
      </c>
      <c r="O1504" s="219" t="s">
        <v>127</v>
      </c>
      <c r="P1504" s="219"/>
      <c r="R1504" s="231"/>
      <c r="S1504" s="231"/>
    </row>
    <row r="1505" spans="1:16" x14ac:dyDescent="0.25">
      <c r="A1505" s="219">
        <v>2021</v>
      </c>
      <c r="B1505" s="219">
        <v>48</v>
      </c>
      <c r="C1505" s="219" t="s">
        <v>0</v>
      </c>
      <c r="D1505" s="219">
        <v>5656371</v>
      </c>
      <c r="E1505" s="219">
        <v>60.3</v>
      </c>
      <c r="F1505" s="220">
        <f t="shared" si="108"/>
        <v>6.99</v>
      </c>
      <c r="G1505" s="221" t="s">
        <v>14</v>
      </c>
      <c r="H1505" s="219">
        <v>9</v>
      </c>
      <c r="I1505" s="219">
        <v>86.410499999999999</v>
      </c>
      <c r="J1505" s="222">
        <f t="shared" si="105"/>
        <v>19.72</v>
      </c>
      <c r="K1505" s="222">
        <f t="shared" si="106"/>
        <v>14.79</v>
      </c>
      <c r="L1505" s="223">
        <f t="shared" si="107"/>
        <v>1278.011295</v>
      </c>
      <c r="M1505" s="219" t="s">
        <v>395</v>
      </c>
      <c r="N1505" s="219" t="s">
        <v>991</v>
      </c>
      <c r="O1505" s="219" t="s">
        <v>4</v>
      </c>
      <c r="P1505" s="219">
        <v>65</v>
      </c>
    </row>
    <row r="1506" spans="1:16" x14ac:dyDescent="0.25">
      <c r="A1506" s="219">
        <v>2021</v>
      </c>
      <c r="B1506" s="219">
        <v>48</v>
      </c>
      <c r="C1506" s="219" t="s">
        <v>0</v>
      </c>
      <c r="D1506" s="219">
        <v>5656372</v>
      </c>
      <c r="E1506" s="219">
        <v>60.3</v>
      </c>
      <c r="F1506" s="220">
        <f t="shared" si="108"/>
        <v>6.99</v>
      </c>
      <c r="G1506" s="221" t="s">
        <v>14</v>
      </c>
      <c r="H1506" s="219">
        <v>1</v>
      </c>
      <c r="I1506" s="219">
        <v>9.6012000000000004</v>
      </c>
      <c r="J1506" s="222">
        <f t="shared" si="105"/>
        <v>19.72</v>
      </c>
      <c r="K1506" s="222">
        <f t="shared" si="106"/>
        <v>14.79</v>
      </c>
      <c r="L1506" s="223">
        <f t="shared" si="107"/>
        <v>142.00174799999999</v>
      </c>
      <c r="M1506" s="219" t="s">
        <v>395</v>
      </c>
      <c r="N1506" s="219" t="s">
        <v>991</v>
      </c>
      <c r="O1506" s="219" t="s">
        <v>4</v>
      </c>
      <c r="P1506" s="219">
        <v>65</v>
      </c>
    </row>
    <row r="1507" spans="1:16" ht="14.25" customHeight="1" x14ac:dyDescent="0.25">
      <c r="A1507" s="219">
        <v>2021</v>
      </c>
      <c r="B1507" s="219">
        <v>48</v>
      </c>
      <c r="C1507" s="219" t="s">
        <v>0</v>
      </c>
      <c r="D1507" s="219">
        <v>5656389</v>
      </c>
      <c r="E1507" s="219">
        <v>73</v>
      </c>
      <c r="F1507" s="220">
        <f t="shared" si="108"/>
        <v>9.67</v>
      </c>
      <c r="G1507" s="221" t="s">
        <v>1</v>
      </c>
      <c r="H1507" s="219">
        <v>15</v>
      </c>
      <c r="I1507" s="219">
        <v>144.01849999999999</v>
      </c>
      <c r="J1507" s="222">
        <f t="shared" si="105"/>
        <v>24.62</v>
      </c>
      <c r="K1507" s="222">
        <f t="shared" si="106"/>
        <v>18.465</v>
      </c>
      <c r="L1507" s="223">
        <f t="shared" si="107"/>
        <v>2659.3016024999997</v>
      </c>
      <c r="M1507" s="219" t="s">
        <v>395</v>
      </c>
      <c r="N1507" s="219" t="s">
        <v>1000</v>
      </c>
      <c r="O1507" s="219" t="s">
        <v>4</v>
      </c>
      <c r="P1507" s="219">
        <v>65</v>
      </c>
    </row>
    <row r="1508" spans="1:16" ht="14.25" customHeight="1" x14ac:dyDescent="0.25">
      <c r="A1508" s="219">
        <v>2021</v>
      </c>
      <c r="B1508" s="219">
        <v>48</v>
      </c>
      <c r="C1508" s="219" t="s">
        <v>0</v>
      </c>
      <c r="D1508" s="219">
        <v>5656390</v>
      </c>
      <c r="E1508" s="219">
        <v>73</v>
      </c>
      <c r="F1508" s="220">
        <f t="shared" si="108"/>
        <v>9.67</v>
      </c>
      <c r="G1508" s="221" t="s">
        <v>1</v>
      </c>
      <c r="H1508" s="219">
        <v>7</v>
      </c>
      <c r="I1508" s="219">
        <v>67.209999999999994</v>
      </c>
      <c r="J1508" s="222">
        <f t="shared" si="105"/>
        <v>24.62</v>
      </c>
      <c r="K1508" s="222">
        <f t="shared" si="106"/>
        <v>18.465</v>
      </c>
      <c r="L1508" s="223">
        <f t="shared" si="107"/>
        <v>1241.0326499999999</v>
      </c>
      <c r="M1508" s="219" t="s">
        <v>395</v>
      </c>
      <c r="N1508" s="219" t="s">
        <v>1000</v>
      </c>
      <c r="O1508" s="219" t="s">
        <v>4</v>
      </c>
      <c r="P1508" s="219">
        <v>65</v>
      </c>
    </row>
    <row r="1509" spans="1:16" ht="14.25" customHeight="1" x14ac:dyDescent="0.25">
      <c r="A1509" s="219">
        <v>2021</v>
      </c>
      <c r="B1509" s="219">
        <v>48</v>
      </c>
      <c r="C1509" s="219" t="s">
        <v>0</v>
      </c>
      <c r="D1509" s="219">
        <v>5656391</v>
      </c>
      <c r="E1509" s="219">
        <v>73</v>
      </c>
      <c r="F1509" s="220">
        <f t="shared" si="108"/>
        <v>9.67</v>
      </c>
      <c r="G1509" s="221" t="s">
        <v>1</v>
      </c>
      <c r="H1509" s="219">
        <v>13</v>
      </c>
      <c r="I1509" s="219">
        <v>124.82</v>
      </c>
      <c r="J1509" s="222">
        <f t="shared" si="105"/>
        <v>24.62</v>
      </c>
      <c r="K1509" s="222">
        <f t="shared" si="106"/>
        <v>18.465</v>
      </c>
      <c r="L1509" s="223">
        <f t="shared" si="107"/>
        <v>2304.8013000000001</v>
      </c>
      <c r="M1509" s="219" t="s">
        <v>395</v>
      </c>
      <c r="N1509" s="219" t="s">
        <v>1000</v>
      </c>
      <c r="O1509" s="219" t="s">
        <v>4</v>
      </c>
      <c r="P1509" s="219">
        <v>65</v>
      </c>
    </row>
    <row r="1510" spans="1:16" ht="14.25" customHeight="1" x14ac:dyDescent="0.25">
      <c r="A1510" s="219">
        <v>2021</v>
      </c>
      <c r="B1510" s="219">
        <v>48</v>
      </c>
      <c r="C1510" s="219" t="s">
        <v>0</v>
      </c>
      <c r="D1510" s="219">
        <v>5656417</v>
      </c>
      <c r="E1510" s="219">
        <v>88.9</v>
      </c>
      <c r="F1510" s="220">
        <f t="shared" si="108"/>
        <v>13.84</v>
      </c>
      <c r="G1510" s="221" t="s">
        <v>1</v>
      </c>
      <c r="H1510" s="219">
        <v>1</v>
      </c>
      <c r="I1510" s="219">
        <v>9.6</v>
      </c>
      <c r="J1510" s="222">
        <f t="shared" si="105"/>
        <v>34.49</v>
      </c>
      <c r="K1510" s="222">
        <f t="shared" si="106"/>
        <v>17.245000000000001</v>
      </c>
      <c r="L1510" s="223">
        <f t="shared" si="107"/>
        <v>165.55199999999999</v>
      </c>
      <c r="M1510" s="219" t="s">
        <v>196</v>
      </c>
      <c r="N1510" s="219" t="s">
        <v>12</v>
      </c>
      <c r="O1510" s="219" t="s">
        <v>35</v>
      </c>
      <c r="P1510" s="219">
        <v>68</v>
      </c>
    </row>
    <row r="1511" spans="1:16" x14ac:dyDescent="0.25">
      <c r="A1511" s="219">
        <v>2021</v>
      </c>
      <c r="B1511" s="219">
        <v>48</v>
      </c>
      <c r="C1511" s="219" t="s">
        <v>0</v>
      </c>
      <c r="D1511" s="219">
        <v>5656419</v>
      </c>
      <c r="E1511" s="219">
        <v>88.9</v>
      </c>
      <c r="F1511" s="220">
        <f t="shared" si="108"/>
        <v>13.84</v>
      </c>
      <c r="G1511" s="221" t="s">
        <v>1</v>
      </c>
      <c r="H1511" s="219">
        <v>30</v>
      </c>
      <c r="I1511" s="219">
        <v>288.04000000000002</v>
      </c>
      <c r="J1511" s="222">
        <f t="shared" si="105"/>
        <v>34.49</v>
      </c>
      <c r="K1511" s="222">
        <f t="shared" si="106"/>
        <v>17.245000000000001</v>
      </c>
      <c r="L1511" s="223">
        <f t="shared" si="107"/>
        <v>4967.2498000000005</v>
      </c>
      <c r="M1511" s="219" t="s">
        <v>196</v>
      </c>
      <c r="N1511" s="219" t="s">
        <v>12</v>
      </c>
      <c r="O1511" s="219" t="s">
        <v>35</v>
      </c>
      <c r="P1511" s="219">
        <v>68</v>
      </c>
    </row>
    <row r="1512" spans="1:16" x14ac:dyDescent="0.25">
      <c r="A1512" s="219">
        <v>2021</v>
      </c>
      <c r="B1512" s="219">
        <v>48</v>
      </c>
      <c r="C1512" s="219" t="s">
        <v>0</v>
      </c>
      <c r="D1512" s="219">
        <v>5656418</v>
      </c>
      <c r="E1512" s="219">
        <v>88.9</v>
      </c>
      <c r="F1512" s="220">
        <f t="shared" si="108"/>
        <v>13.84</v>
      </c>
      <c r="G1512" s="221" t="s">
        <v>1</v>
      </c>
      <c r="H1512" s="219">
        <v>49</v>
      </c>
      <c r="I1512" s="219">
        <v>470.46</v>
      </c>
      <c r="J1512" s="222">
        <f t="shared" si="105"/>
        <v>34.49</v>
      </c>
      <c r="K1512" s="222">
        <f t="shared" si="106"/>
        <v>25.8675</v>
      </c>
      <c r="L1512" s="223">
        <f t="shared" si="107"/>
        <v>12169.624049999999</v>
      </c>
      <c r="M1512" s="219" t="s">
        <v>395</v>
      </c>
      <c r="N1512" s="219" t="s">
        <v>12</v>
      </c>
      <c r="O1512" s="219" t="s">
        <v>35</v>
      </c>
      <c r="P1512" s="219">
        <v>68</v>
      </c>
    </row>
    <row r="1513" spans="1:16" x14ac:dyDescent="0.25">
      <c r="A1513" s="219">
        <v>2021</v>
      </c>
      <c r="B1513" s="219">
        <v>48</v>
      </c>
      <c r="C1513" s="219" t="s">
        <v>0</v>
      </c>
      <c r="D1513" s="219">
        <v>5656878</v>
      </c>
      <c r="E1513" s="219">
        <v>60.3</v>
      </c>
      <c r="F1513" s="220">
        <f t="shared" si="108"/>
        <v>6.99</v>
      </c>
      <c r="G1513" s="221" t="s">
        <v>1</v>
      </c>
      <c r="H1513" s="219">
        <v>153</v>
      </c>
      <c r="I1513" s="219">
        <v>1465.9081000000001</v>
      </c>
      <c r="J1513" s="222">
        <f t="shared" si="105"/>
        <v>19.72</v>
      </c>
      <c r="K1513" s="222">
        <f t="shared" si="106"/>
        <v>14.79</v>
      </c>
      <c r="L1513" s="223">
        <f t="shared" si="107"/>
        <v>21680.780799</v>
      </c>
      <c r="M1513" s="219" t="s">
        <v>395</v>
      </c>
      <c r="N1513" s="219" t="s">
        <v>992</v>
      </c>
      <c r="O1513" s="219" t="s">
        <v>266</v>
      </c>
      <c r="P1513" s="219">
        <v>28</v>
      </c>
    </row>
    <row r="1514" spans="1:16" x14ac:dyDescent="0.25">
      <c r="A1514" s="219">
        <v>2021</v>
      </c>
      <c r="B1514" s="219">
        <v>48</v>
      </c>
      <c r="C1514" s="219" t="s">
        <v>0</v>
      </c>
      <c r="D1514" s="219">
        <v>5657059</v>
      </c>
      <c r="E1514" s="219">
        <v>88.9</v>
      </c>
      <c r="F1514" s="220">
        <f t="shared" si="108"/>
        <v>13.84</v>
      </c>
      <c r="G1514" s="221" t="s">
        <v>1</v>
      </c>
      <c r="H1514" s="219">
        <v>7</v>
      </c>
      <c r="I1514" s="219">
        <v>67.209999999999994</v>
      </c>
      <c r="J1514" s="222">
        <f t="shared" si="105"/>
        <v>34.49</v>
      </c>
      <c r="K1514" s="222">
        <f t="shared" si="106"/>
        <v>25.8675</v>
      </c>
      <c r="L1514" s="223">
        <f t="shared" si="107"/>
        <v>1738.5546749999999</v>
      </c>
      <c r="M1514" s="219" t="s">
        <v>395</v>
      </c>
      <c r="N1514" s="219" t="s">
        <v>239</v>
      </c>
      <c r="O1514" s="219" t="s">
        <v>250</v>
      </c>
      <c r="P1514" s="219">
        <v>31</v>
      </c>
    </row>
    <row r="1515" spans="1:16" x14ac:dyDescent="0.25">
      <c r="A1515" s="219">
        <v>2021</v>
      </c>
      <c r="B1515" s="219">
        <v>48</v>
      </c>
      <c r="C1515" s="219" t="s">
        <v>0</v>
      </c>
      <c r="D1515" s="219">
        <v>5657047</v>
      </c>
      <c r="E1515" s="219">
        <v>88.9</v>
      </c>
      <c r="F1515" s="220">
        <f t="shared" si="108"/>
        <v>13.84</v>
      </c>
      <c r="G1515" s="221" t="s">
        <v>1</v>
      </c>
      <c r="H1515" s="219">
        <v>12</v>
      </c>
      <c r="I1515" s="219">
        <v>115.21339999999999</v>
      </c>
      <c r="J1515" s="222">
        <f t="shared" si="105"/>
        <v>34.49</v>
      </c>
      <c r="K1515" s="222">
        <f t="shared" si="106"/>
        <v>25.8675</v>
      </c>
      <c r="L1515" s="223">
        <f t="shared" si="107"/>
        <v>2980.2826244999997</v>
      </c>
      <c r="M1515" s="219" t="s">
        <v>395</v>
      </c>
      <c r="N1515" s="219" t="s">
        <v>239</v>
      </c>
      <c r="O1515" s="219" t="s">
        <v>250</v>
      </c>
      <c r="P1515" s="219">
        <v>31</v>
      </c>
    </row>
    <row r="1516" spans="1:16" x14ac:dyDescent="0.25">
      <c r="A1516" s="219">
        <v>2021</v>
      </c>
      <c r="B1516" s="219">
        <v>48</v>
      </c>
      <c r="C1516" s="219" t="s">
        <v>0</v>
      </c>
      <c r="D1516" s="219">
        <v>5657048</v>
      </c>
      <c r="E1516" s="219">
        <v>88.9</v>
      </c>
      <c r="F1516" s="220">
        <f t="shared" si="108"/>
        <v>13.84</v>
      </c>
      <c r="G1516" s="221" t="s">
        <v>1</v>
      </c>
      <c r="H1516" s="219">
        <v>20</v>
      </c>
      <c r="I1516" s="219">
        <v>192.02379999999999</v>
      </c>
      <c r="J1516" s="222">
        <f t="shared" si="105"/>
        <v>34.49</v>
      </c>
      <c r="K1516" s="222">
        <f t="shared" si="106"/>
        <v>25.8675</v>
      </c>
      <c r="L1516" s="223">
        <f t="shared" si="107"/>
        <v>4967.1756464999999</v>
      </c>
      <c r="M1516" s="219" t="s">
        <v>395</v>
      </c>
      <c r="N1516" s="219" t="s">
        <v>239</v>
      </c>
      <c r="O1516" s="219" t="s">
        <v>250</v>
      </c>
      <c r="P1516" s="219">
        <v>31</v>
      </c>
    </row>
    <row r="1517" spans="1:16" x14ac:dyDescent="0.25">
      <c r="A1517" s="219">
        <v>2021</v>
      </c>
      <c r="B1517" s="219">
        <v>48</v>
      </c>
      <c r="C1517" s="219" t="s">
        <v>0</v>
      </c>
      <c r="D1517" s="219">
        <v>5657049</v>
      </c>
      <c r="E1517" s="219">
        <v>88.9</v>
      </c>
      <c r="F1517" s="220">
        <f t="shared" si="108"/>
        <v>13.84</v>
      </c>
      <c r="G1517" s="221" t="s">
        <v>1</v>
      </c>
      <c r="H1517" s="219">
        <v>25</v>
      </c>
      <c r="I1517" s="219">
        <v>240.03</v>
      </c>
      <c r="J1517" s="222">
        <f t="shared" si="105"/>
        <v>34.49</v>
      </c>
      <c r="K1517" s="222">
        <f t="shared" si="106"/>
        <v>25.8675</v>
      </c>
      <c r="L1517" s="223">
        <f t="shared" si="107"/>
        <v>6208.9760249999999</v>
      </c>
      <c r="M1517" s="219" t="s">
        <v>395</v>
      </c>
      <c r="N1517" s="219" t="s">
        <v>239</v>
      </c>
      <c r="O1517" s="219" t="s">
        <v>250</v>
      </c>
      <c r="P1517" s="219">
        <v>31</v>
      </c>
    </row>
    <row r="1518" spans="1:16" x14ac:dyDescent="0.25">
      <c r="A1518" s="219">
        <v>2021</v>
      </c>
      <c r="B1518" s="219">
        <v>48</v>
      </c>
      <c r="C1518" s="219" t="s">
        <v>0</v>
      </c>
      <c r="D1518" s="219">
        <v>5657050</v>
      </c>
      <c r="E1518" s="219">
        <v>88.9</v>
      </c>
      <c r="F1518" s="220">
        <f t="shared" si="108"/>
        <v>13.84</v>
      </c>
      <c r="G1518" s="221" t="s">
        <v>1</v>
      </c>
      <c r="H1518" s="219">
        <v>28</v>
      </c>
      <c r="I1518" s="219">
        <v>268.83999999999997</v>
      </c>
      <c r="J1518" s="222">
        <f t="shared" si="105"/>
        <v>34.49</v>
      </c>
      <c r="K1518" s="222">
        <f t="shared" si="106"/>
        <v>25.8675</v>
      </c>
      <c r="L1518" s="223">
        <f t="shared" si="107"/>
        <v>6954.2186999999994</v>
      </c>
      <c r="M1518" s="219" t="s">
        <v>395</v>
      </c>
      <c r="N1518" s="219" t="s">
        <v>239</v>
      </c>
      <c r="O1518" s="219" t="s">
        <v>250</v>
      </c>
      <c r="P1518" s="219">
        <v>31</v>
      </c>
    </row>
    <row r="1519" spans="1:16" x14ac:dyDescent="0.25">
      <c r="A1519" s="219">
        <v>2021</v>
      </c>
      <c r="B1519" s="219">
        <v>48</v>
      </c>
      <c r="C1519" s="219" t="s">
        <v>0</v>
      </c>
      <c r="D1519" s="219">
        <v>5657051</v>
      </c>
      <c r="E1519" s="219">
        <v>88.9</v>
      </c>
      <c r="F1519" s="220">
        <f t="shared" si="108"/>
        <v>13.84</v>
      </c>
      <c r="G1519" s="221" t="s">
        <v>1</v>
      </c>
      <c r="H1519" s="219">
        <v>15</v>
      </c>
      <c r="I1519" s="219">
        <v>144</v>
      </c>
      <c r="J1519" s="222">
        <f t="shared" si="105"/>
        <v>34.49</v>
      </c>
      <c r="K1519" s="222">
        <f t="shared" si="106"/>
        <v>25.8675</v>
      </c>
      <c r="L1519" s="223">
        <f t="shared" si="107"/>
        <v>3724.92</v>
      </c>
      <c r="M1519" s="219" t="s">
        <v>395</v>
      </c>
      <c r="N1519" s="219" t="s">
        <v>239</v>
      </c>
      <c r="O1519" s="219" t="s">
        <v>250</v>
      </c>
      <c r="P1519" s="219">
        <v>31</v>
      </c>
    </row>
    <row r="1520" spans="1:16" x14ac:dyDescent="0.25">
      <c r="A1520" s="219">
        <v>2021</v>
      </c>
      <c r="B1520" s="219">
        <v>48</v>
      </c>
      <c r="C1520" s="219" t="s">
        <v>0</v>
      </c>
      <c r="D1520" s="219">
        <v>5657051</v>
      </c>
      <c r="E1520" s="219">
        <v>88.9</v>
      </c>
      <c r="F1520" s="220">
        <f t="shared" si="108"/>
        <v>13.84</v>
      </c>
      <c r="G1520" s="221" t="s">
        <v>1</v>
      </c>
      <c r="H1520" s="219">
        <v>2</v>
      </c>
      <c r="I1520" s="219">
        <v>19.2</v>
      </c>
      <c r="J1520" s="222">
        <f t="shared" si="105"/>
        <v>34.49</v>
      </c>
      <c r="K1520" s="222">
        <f t="shared" si="106"/>
        <v>25.8675</v>
      </c>
      <c r="L1520" s="223">
        <f t="shared" si="107"/>
        <v>496.65599999999995</v>
      </c>
      <c r="M1520" s="219" t="s">
        <v>395</v>
      </c>
      <c r="N1520" s="219" t="s">
        <v>239</v>
      </c>
      <c r="O1520" s="219" t="s">
        <v>250</v>
      </c>
      <c r="P1520" s="219">
        <v>31</v>
      </c>
    </row>
    <row r="1521" spans="1:16" x14ac:dyDescent="0.25">
      <c r="A1521" s="219">
        <v>2021</v>
      </c>
      <c r="B1521" s="219">
        <v>48</v>
      </c>
      <c r="C1521" s="219" t="s">
        <v>0</v>
      </c>
      <c r="D1521" s="219">
        <v>5657053</v>
      </c>
      <c r="E1521" s="219">
        <v>88.9</v>
      </c>
      <c r="F1521" s="220">
        <f t="shared" si="108"/>
        <v>13.84</v>
      </c>
      <c r="G1521" s="221" t="s">
        <v>1</v>
      </c>
      <c r="H1521" s="219">
        <v>32</v>
      </c>
      <c r="I1521" s="219">
        <v>307.24</v>
      </c>
      <c r="J1521" s="222">
        <f t="shared" si="105"/>
        <v>34.49</v>
      </c>
      <c r="K1521" s="222">
        <f t="shared" si="106"/>
        <v>25.8675</v>
      </c>
      <c r="L1521" s="223">
        <f t="shared" si="107"/>
        <v>7947.5307000000003</v>
      </c>
      <c r="M1521" s="219" t="s">
        <v>395</v>
      </c>
      <c r="N1521" s="219" t="s">
        <v>239</v>
      </c>
      <c r="O1521" s="219" t="s">
        <v>250</v>
      </c>
      <c r="P1521" s="219">
        <v>31</v>
      </c>
    </row>
    <row r="1522" spans="1:16" x14ac:dyDescent="0.25">
      <c r="A1522" s="219">
        <v>2021</v>
      </c>
      <c r="B1522" s="219">
        <v>48</v>
      </c>
      <c r="C1522" s="219" t="s">
        <v>0</v>
      </c>
      <c r="D1522" s="219">
        <v>5657054</v>
      </c>
      <c r="E1522" s="219">
        <v>88.9</v>
      </c>
      <c r="F1522" s="220">
        <f t="shared" si="108"/>
        <v>13.84</v>
      </c>
      <c r="G1522" s="221" t="s">
        <v>1</v>
      </c>
      <c r="H1522" s="219">
        <v>21</v>
      </c>
      <c r="I1522" s="219">
        <v>201.61799999999999</v>
      </c>
      <c r="J1522" s="222">
        <f t="shared" si="105"/>
        <v>34.49</v>
      </c>
      <c r="K1522" s="222">
        <f t="shared" si="106"/>
        <v>25.8675</v>
      </c>
      <c r="L1522" s="223">
        <f t="shared" si="107"/>
        <v>5215.353615</v>
      </c>
      <c r="M1522" s="219" t="s">
        <v>395</v>
      </c>
      <c r="N1522" s="219" t="s">
        <v>239</v>
      </c>
      <c r="O1522" s="219" t="s">
        <v>250</v>
      </c>
      <c r="P1522" s="219">
        <v>31</v>
      </c>
    </row>
    <row r="1523" spans="1:16" x14ac:dyDescent="0.25">
      <c r="A1523" s="219">
        <v>2021</v>
      </c>
      <c r="B1523" s="219">
        <v>48</v>
      </c>
      <c r="C1523" s="219" t="s">
        <v>0</v>
      </c>
      <c r="D1523" s="219">
        <v>5657055</v>
      </c>
      <c r="E1523" s="219">
        <v>88.9</v>
      </c>
      <c r="F1523" s="220">
        <f t="shared" si="108"/>
        <v>13.84</v>
      </c>
      <c r="G1523" s="221" t="s">
        <v>1</v>
      </c>
      <c r="H1523" s="219">
        <v>12</v>
      </c>
      <c r="I1523" s="219">
        <v>115.21</v>
      </c>
      <c r="J1523" s="222">
        <f t="shared" si="105"/>
        <v>34.49</v>
      </c>
      <c r="K1523" s="222">
        <f t="shared" si="106"/>
        <v>25.8675</v>
      </c>
      <c r="L1523" s="223">
        <f t="shared" si="107"/>
        <v>2980.1946749999997</v>
      </c>
      <c r="M1523" s="219" t="s">
        <v>395</v>
      </c>
      <c r="N1523" s="219" t="s">
        <v>239</v>
      </c>
      <c r="O1523" s="219" t="s">
        <v>250</v>
      </c>
      <c r="P1523" s="219">
        <v>31</v>
      </c>
    </row>
    <row r="1524" spans="1:16" x14ac:dyDescent="0.25">
      <c r="A1524" s="219">
        <v>2021</v>
      </c>
      <c r="B1524" s="219">
        <v>48</v>
      </c>
      <c r="C1524" s="219" t="s">
        <v>0</v>
      </c>
      <c r="D1524" s="219">
        <v>5657056</v>
      </c>
      <c r="E1524" s="219">
        <v>88.9</v>
      </c>
      <c r="F1524" s="220">
        <f t="shared" si="108"/>
        <v>13.84</v>
      </c>
      <c r="G1524" s="221" t="s">
        <v>1</v>
      </c>
      <c r="H1524" s="219">
        <v>18</v>
      </c>
      <c r="I1524" s="219">
        <v>172.82</v>
      </c>
      <c r="J1524" s="222">
        <f t="shared" si="105"/>
        <v>34.49</v>
      </c>
      <c r="K1524" s="222">
        <f t="shared" si="106"/>
        <v>25.8675</v>
      </c>
      <c r="L1524" s="223">
        <f t="shared" si="107"/>
        <v>4470.4213499999996</v>
      </c>
      <c r="M1524" s="219" t="s">
        <v>395</v>
      </c>
      <c r="N1524" s="219" t="s">
        <v>239</v>
      </c>
      <c r="O1524" s="219" t="s">
        <v>250</v>
      </c>
      <c r="P1524" s="219">
        <v>31</v>
      </c>
    </row>
    <row r="1525" spans="1:16" x14ac:dyDescent="0.25">
      <c r="A1525" s="219">
        <v>2021</v>
      </c>
      <c r="B1525" s="219">
        <v>48</v>
      </c>
      <c r="C1525" s="219" t="s">
        <v>0</v>
      </c>
      <c r="D1525" s="219">
        <v>5657058</v>
      </c>
      <c r="E1525" s="219">
        <v>88.9</v>
      </c>
      <c r="F1525" s="220">
        <f t="shared" si="108"/>
        <v>13.84</v>
      </c>
      <c r="G1525" s="221" t="s">
        <v>1</v>
      </c>
      <c r="H1525" s="219">
        <v>18</v>
      </c>
      <c r="I1525" s="219">
        <v>172.82</v>
      </c>
      <c r="J1525" s="222">
        <f t="shared" si="105"/>
        <v>34.49</v>
      </c>
      <c r="K1525" s="222">
        <f t="shared" si="106"/>
        <v>25.8675</v>
      </c>
      <c r="L1525" s="223">
        <f t="shared" si="107"/>
        <v>4470.4213499999996</v>
      </c>
      <c r="M1525" s="219" t="s">
        <v>395</v>
      </c>
      <c r="N1525" s="219" t="s">
        <v>239</v>
      </c>
      <c r="O1525" s="219" t="s">
        <v>250</v>
      </c>
      <c r="P1525" s="219">
        <v>31</v>
      </c>
    </row>
    <row r="1526" spans="1:16" x14ac:dyDescent="0.25">
      <c r="A1526" s="219">
        <v>2021</v>
      </c>
      <c r="B1526" s="219">
        <v>48</v>
      </c>
      <c r="C1526" s="219" t="s">
        <v>0</v>
      </c>
      <c r="D1526" s="219">
        <v>5657057</v>
      </c>
      <c r="E1526" s="219">
        <v>88.9</v>
      </c>
      <c r="F1526" s="220">
        <f t="shared" si="108"/>
        <v>13.84</v>
      </c>
      <c r="G1526" s="221" t="s">
        <v>1</v>
      </c>
      <c r="H1526" s="219">
        <v>18</v>
      </c>
      <c r="I1526" s="219">
        <v>172.82</v>
      </c>
      <c r="J1526" s="222">
        <f t="shared" si="105"/>
        <v>34.49</v>
      </c>
      <c r="K1526" s="222">
        <f t="shared" si="106"/>
        <v>25.8675</v>
      </c>
      <c r="L1526" s="223">
        <f t="shared" si="107"/>
        <v>4470.4213499999996</v>
      </c>
      <c r="M1526" s="219" t="s">
        <v>395</v>
      </c>
      <c r="N1526" s="219" t="s">
        <v>239</v>
      </c>
      <c r="O1526" s="219" t="s">
        <v>250</v>
      </c>
      <c r="P1526" s="219">
        <v>31</v>
      </c>
    </row>
    <row r="1527" spans="1:16" x14ac:dyDescent="0.25">
      <c r="A1527" s="219">
        <v>2021</v>
      </c>
      <c r="B1527" s="219">
        <v>48</v>
      </c>
      <c r="C1527" s="219" t="s">
        <v>0</v>
      </c>
      <c r="D1527" s="219">
        <v>5657045</v>
      </c>
      <c r="E1527" s="219">
        <v>88.9</v>
      </c>
      <c r="F1527" s="220">
        <f t="shared" si="108"/>
        <v>13.84</v>
      </c>
      <c r="G1527" s="221" t="s">
        <v>1</v>
      </c>
      <c r="H1527" s="219">
        <v>31</v>
      </c>
      <c r="I1527" s="219">
        <v>297.63830000000002</v>
      </c>
      <c r="J1527" s="222">
        <f t="shared" si="105"/>
        <v>34.49</v>
      </c>
      <c r="K1527" s="222">
        <f t="shared" si="106"/>
        <v>25.8675</v>
      </c>
      <c r="L1527" s="223">
        <f t="shared" si="107"/>
        <v>7699.1587252500003</v>
      </c>
      <c r="M1527" s="219" t="s">
        <v>395</v>
      </c>
      <c r="N1527" s="219" t="s">
        <v>239</v>
      </c>
      <c r="O1527" s="219" t="s">
        <v>250</v>
      </c>
      <c r="P1527" s="219">
        <v>31</v>
      </c>
    </row>
    <row r="1528" spans="1:16" x14ac:dyDescent="0.25">
      <c r="A1528" s="219">
        <v>2021</v>
      </c>
      <c r="B1528" s="219">
        <v>48</v>
      </c>
      <c r="C1528" s="219" t="s">
        <v>0</v>
      </c>
      <c r="D1528" s="219">
        <v>5657044</v>
      </c>
      <c r="E1528" s="219">
        <v>88.9</v>
      </c>
      <c r="F1528" s="220">
        <f t="shared" si="108"/>
        <v>13.84</v>
      </c>
      <c r="G1528" s="221" t="s">
        <v>1</v>
      </c>
      <c r="H1528" s="219">
        <v>19</v>
      </c>
      <c r="I1528" s="219">
        <v>182.41</v>
      </c>
      <c r="J1528" s="222">
        <f t="shared" si="105"/>
        <v>34.49</v>
      </c>
      <c r="K1528" s="222">
        <f t="shared" si="106"/>
        <v>25.8675</v>
      </c>
      <c r="L1528" s="223">
        <f t="shared" si="107"/>
        <v>4718.490675</v>
      </c>
      <c r="M1528" s="219" t="s">
        <v>395</v>
      </c>
      <c r="N1528" s="219" t="s">
        <v>239</v>
      </c>
      <c r="O1528" s="219" t="s">
        <v>250</v>
      </c>
      <c r="P1528" s="219">
        <v>31</v>
      </c>
    </row>
    <row r="1529" spans="1:16" x14ac:dyDescent="0.25">
      <c r="A1529" s="219">
        <v>2021</v>
      </c>
      <c r="B1529" s="219">
        <v>48</v>
      </c>
      <c r="C1529" s="219" t="s">
        <v>0</v>
      </c>
      <c r="D1529" s="219">
        <v>5657043</v>
      </c>
      <c r="E1529" s="219">
        <v>88.9</v>
      </c>
      <c r="F1529" s="220">
        <f t="shared" si="108"/>
        <v>13.84</v>
      </c>
      <c r="G1529" s="221" t="s">
        <v>1</v>
      </c>
      <c r="H1529" s="219">
        <v>13</v>
      </c>
      <c r="I1529" s="219">
        <v>124.8207</v>
      </c>
      <c r="J1529" s="222">
        <f t="shared" si="105"/>
        <v>34.49</v>
      </c>
      <c r="K1529" s="222">
        <f t="shared" si="106"/>
        <v>25.8675</v>
      </c>
      <c r="L1529" s="223">
        <f t="shared" si="107"/>
        <v>3228.7994572500002</v>
      </c>
      <c r="M1529" s="219" t="s">
        <v>395</v>
      </c>
      <c r="N1529" s="219" t="s">
        <v>239</v>
      </c>
      <c r="O1529" s="219" t="s">
        <v>250</v>
      </c>
      <c r="P1529" s="219">
        <v>31</v>
      </c>
    </row>
    <row r="1530" spans="1:16" x14ac:dyDescent="0.25">
      <c r="A1530" s="219">
        <v>2021</v>
      </c>
      <c r="B1530" s="219">
        <v>48</v>
      </c>
      <c r="C1530" s="219" t="s">
        <v>0</v>
      </c>
      <c r="D1530" s="219">
        <v>5657042</v>
      </c>
      <c r="E1530" s="219">
        <v>88.9</v>
      </c>
      <c r="F1530" s="220">
        <f t="shared" si="108"/>
        <v>13.84</v>
      </c>
      <c r="G1530" s="221" t="s">
        <v>1</v>
      </c>
      <c r="H1530" s="219">
        <v>11</v>
      </c>
      <c r="I1530" s="219">
        <v>105.62</v>
      </c>
      <c r="J1530" s="222">
        <f t="shared" si="105"/>
        <v>34.49</v>
      </c>
      <c r="K1530" s="222">
        <f t="shared" si="106"/>
        <v>25.8675</v>
      </c>
      <c r="L1530" s="223">
        <f t="shared" si="107"/>
        <v>2732.1253500000003</v>
      </c>
      <c r="M1530" s="219" t="s">
        <v>395</v>
      </c>
      <c r="N1530" s="219" t="s">
        <v>239</v>
      </c>
      <c r="O1530" s="219" t="s">
        <v>250</v>
      </c>
      <c r="P1530" s="219">
        <v>31</v>
      </c>
    </row>
    <row r="1531" spans="1:16" x14ac:dyDescent="0.25">
      <c r="A1531" s="219">
        <v>2021</v>
      </c>
      <c r="B1531" s="219">
        <v>48</v>
      </c>
      <c r="C1531" s="219" t="s">
        <v>0</v>
      </c>
      <c r="D1531" s="219">
        <v>5657040</v>
      </c>
      <c r="E1531" s="219">
        <v>88.9</v>
      </c>
      <c r="F1531" s="220">
        <f t="shared" si="108"/>
        <v>13.84</v>
      </c>
      <c r="G1531" s="221" t="s">
        <v>1</v>
      </c>
      <c r="H1531" s="219">
        <v>19</v>
      </c>
      <c r="I1531" s="219">
        <v>182.42</v>
      </c>
      <c r="J1531" s="222">
        <f t="shared" si="105"/>
        <v>34.49</v>
      </c>
      <c r="K1531" s="222">
        <f t="shared" si="106"/>
        <v>25.8675</v>
      </c>
      <c r="L1531" s="223">
        <f t="shared" si="107"/>
        <v>4718.74935</v>
      </c>
      <c r="M1531" s="219" t="s">
        <v>395</v>
      </c>
      <c r="N1531" s="219" t="s">
        <v>239</v>
      </c>
      <c r="O1531" s="219" t="s">
        <v>250</v>
      </c>
      <c r="P1531" s="219">
        <v>31</v>
      </c>
    </row>
    <row r="1532" spans="1:16" x14ac:dyDescent="0.25">
      <c r="A1532" s="219">
        <v>2021</v>
      </c>
      <c r="B1532" s="219">
        <v>48</v>
      </c>
      <c r="C1532" s="219" t="s">
        <v>0</v>
      </c>
      <c r="D1532" s="219">
        <v>5657040</v>
      </c>
      <c r="E1532" s="219">
        <v>88.9</v>
      </c>
      <c r="F1532" s="220">
        <f t="shared" si="108"/>
        <v>13.84</v>
      </c>
      <c r="G1532" s="221" t="s">
        <v>1</v>
      </c>
      <c r="H1532" s="219">
        <v>4</v>
      </c>
      <c r="I1532" s="219">
        <v>38.4</v>
      </c>
      <c r="J1532" s="222">
        <f t="shared" si="105"/>
        <v>34.49</v>
      </c>
      <c r="K1532" s="222">
        <f t="shared" si="106"/>
        <v>25.8675</v>
      </c>
      <c r="L1532" s="223">
        <f t="shared" si="107"/>
        <v>993.3119999999999</v>
      </c>
      <c r="M1532" s="219" t="s">
        <v>395</v>
      </c>
      <c r="N1532" s="219" t="s">
        <v>239</v>
      </c>
      <c r="O1532" s="219" t="s">
        <v>250</v>
      </c>
      <c r="P1532" s="219">
        <v>31</v>
      </c>
    </row>
    <row r="1533" spans="1:16" x14ac:dyDescent="0.25">
      <c r="A1533" s="219">
        <v>2021</v>
      </c>
      <c r="B1533" s="219">
        <v>48</v>
      </c>
      <c r="C1533" s="219" t="s">
        <v>0</v>
      </c>
      <c r="D1533" s="219">
        <v>5657046</v>
      </c>
      <c r="E1533" s="219">
        <v>88.9</v>
      </c>
      <c r="F1533" s="220">
        <f t="shared" si="108"/>
        <v>13.84</v>
      </c>
      <c r="G1533" s="221" t="s">
        <v>1</v>
      </c>
      <c r="H1533" s="219">
        <v>23</v>
      </c>
      <c r="I1533" s="219">
        <v>220.82</v>
      </c>
      <c r="J1533" s="222">
        <f t="shared" si="105"/>
        <v>34.49</v>
      </c>
      <c r="K1533" s="222">
        <f t="shared" si="106"/>
        <v>25.8675</v>
      </c>
      <c r="L1533" s="223">
        <f t="shared" si="107"/>
        <v>5712.0613499999999</v>
      </c>
      <c r="M1533" s="219" t="s">
        <v>395</v>
      </c>
      <c r="N1533" s="219" t="s">
        <v>239</v>
      </c>
      <c r="O1533" s="219" t="s">
        <v>250</v>
      </c>
      <c r="P1533" s="219">
        <v>31</v>
      </c>
    </row>
    <row r="1534" spans="1:16" x14ac:dyDescent="0.25">
      <c r="A1534" s="219">
        <v>2021</v>
      </c>
      <c r="B1534" s="219">
        <v>48</v>
      </c>
      <c r="C1534" s="219" t="s">
        <v>0</v>
      </c>
      <c r="D1534" s="219">
        <v>5657269</v>
      </c>
      <c r="E1534" s="219">
        <v>60.3</v>
      </c>
      <c r="F1534" s="220">
        <f t="shared" si="108"/>
        <v>6.99</v>
      </c>
      <c r="G1534" s="221" t="s">
        <v>14</v>
      </c>
      <c r="H1534" s="219">
        <v>60</v>
      </c>
      <c r="I1534" s="219">
        <v>576.07429999999999</v>
      </c>
      <c r="J1534" s="222">
        <f t="shared" si="105"/>
        <v>19.72</v>
      </c>
      <c r="K1534" s="222">
        <f t="shared" si="106"/>
        <v>14.79</v>
      </c>
      <c r="L1534" s="223">
        <f t="shared" si="107"/>
        <v>8520.1388969999989</v>
      </c>
      <c r="M1534" s="219" t="s">
        <v>395</v>
      </c>
      <c r="N1534" s="219" t="s">
        <v>991</v>
      </c>
      <c r="O1534" s="219" t="s">
        <v>4</v>
      </c>
      <c r="P1534" s="219">
        <v>65</v>
      </c>
    </row>
    <row r="1535" spans="1:16" x14ac:dyDescent="0.25">
      <c r="A1535" s="219">
        <v>2021</v>
      </c>
      <c r="B1535" s="219">
        <v>48</v>
      </c>
      <c r="C1535" s="219" t="s">
        <v>0</v>
      </c>
      <c r="D1535" s="219">
        <v>5657431</v>
      </c>
      <c r="E1535" s="219">
        <v>60.3</v>
      </c>
      <c r="F1535" s="220">
        <f t="shared" si="108"/>
        <v>6.99</v>
      </c>
      <c r="G1535" s="221" t="s">
        <v>1</v>
      </c>
      <c r="H1535" s="219">
        <v>18</v>
      </c>
      <c r="I1535" s="219">
        <v>172.82210000000001</v>
      </c>
      <c r="J1535" s="222">
        <f t="shared" si="105"/>
        <v>19.72</v>
      </c>
      <c r="K1535" s="222">
        <f t="shared" si="106"/>
        <v>14.79</v>
      </c>
      <c r="L1535" s="223">
        <f t="shared" si="107"/>
        <v>2556.0388589999998</v>
      </c>
      <c r="M1535" s="219" t="s">
        <v>395</v>
      </c>
      <c r="N1535" s="219" t="s">
        <v>993</v>
      </c>
      <c r="O1535" s="219" t="s">
        <v>100</v>
      </c>
      <c r="P1535" s="219">
        <v>43</v>
      </c>
    </row>
    <row r="1536" spans="1:16" x14ac:dyDescent="0.25">
      <c r="A1536" s="219">
        <v>2021</v>
      </c>
      <c r="B1536" s="219">
        <v>48</v>
      </c>
      <c r="C1536" s="219" t="s">
        <v>0</v>
      </c>
      <c r="D1536" s="219">
        <v>5658576</v>
      </c>
      <c r="E1536" s="219">
        <v>73</v>
      </c>
      <c r="F1536" s="220">
        <f t="shared" si="108"/>
        <v>9.67</v>
      </c>
      <c r="G1536" s="221" t="s">
        <v>1</v>
      </c>
      <c r="H1536" s="219">
        <v>5</v>
      </c>
      <c r="I1536" s="219">
        <v>48.0062</v>
      </c>
      <c r="J1536" s="222">
        <f t="shared" si="105"/>
        <v>24.62</v>
      </c>
      <c r="K1536" s="222">
        <f t="shared" si="106"/>
        <v>18.465</v>
      </c>
      <c r="L1536" s="223">
        <f t="shared" si="107"/>
        <v>886.434483</v>
      </c>
      <c r="M1536" s="219" t="s">
        <v>395</v>
      </c>
      <c r="N1536" s="219" t="s">
        <v>994</v>
      </c>
      <c r="O1536" s="219" t="s">
        <v>4</v>
      </c>
      <c r="P1536" s="219">
        <v>65</v>
      </c>
    </row>
    <row r="1537" spans="1:16" x14ac:dyDescent="0.25">
      <c r="A1537" s="219">
        <v>2021</v>
      </c>
      <c r="B1537" s="219">
        <v>48</v>
      </c>
      <c r="C1537" s="219" t="s">
        <v>0</v>
      </c>
      <c r="D1537" s="219">
        <v>5658859</v>
      </c>
      <c r="E1537" s="219">
        <v>73</v>
      </c>
      <c r="F1537" s="220">
        <f t="shared" si="108"/>
        <v>9.67</v>
      </c>
      <c r="G1537" s="221" t="s">
        <v>1</v>
      </c>
      <c r="H1537" s="219">
        <v>59</v>
      </c>
      <c r="I1537" s="219">
        <v>567.15</v>
      </c>
      <c r="J1537" s="222">
        <f t="shared" si="105"/>
        <v>24.62</v>
      </c>
      <c r="K1537" s="222">
        <f t="shared" si="106"/>
        <v>18.465</v>
      </c>
      <c r="L1537" s="223">
        <f t="shared" si="107"/>
        <v>10472.42475</v>
      </c>
      <c r="M1537" s="219" t="s">
        <v>395</v>
      </c>
      <c r="N1537" s="219" t="s">
        <v>995</v>
      </c>
      <c r="O1537" s="219" t="s">
        <v>266</v>
      </c>
      <c r="P1537" s="219">
        <v>28</v>
      </c>
    </row>
    <row r="1538" spans="1:16" x14ac:dyDescent="0.25">
      <c r="A1538" s="219">
        <v>2021</v>
      </c>
      <c r="B1538" s="219">
        <v>48</v>
      </c>
      <c r="C1538" s="219" t="s">
        <v>0</v>
      </c>
      <c r="D1538" s="219">
        <v>5658860</v>
      </c>
      <c r="E1538" s="219">
        <v>88.9</v>
      </c>
      <c r="F1538" s="220">
        <f t="shared" si="108"/>
        <v>13.84</v>
      </c>
      <c r="G1538" s="221" t="s">
        <v>1</v>
      </c>
      <c r="H1538" s="219">
        <v>50</v>
      </c>
      <c r="I1538" s="219">
        <v>480.0625</v>
      </c>
      <c r="J1538" s="222">
        <f t="shared" si="105"/>
        <v>34.49</v>
      </c>
      <c r="K1538" s="222">
        <f t="shared" si="106"/>
        <v>17.245000000000001</v>
      </c>
      <c r="L1538" s="223">
        <f t="shared" si="107"/>
        <v>8278.6778125000001</v>
      </c>
      <c r="M1538" s="219" t="s">
        <v>196</v>
      </c>
      <c r="N1538" s="219" t="s">
        <v>12</v>
      </c>
      <c r="O1538" s="219" t="s">
        <v>35</v>
      </c>
      <c r="P1538" s="219">
        <v>68</v>
      </c>
    </row>
    <row r="1539" spans="1:16" x14ac:dyDescent="0.25">
      <c r="A1539" s="219">
        <v>2021</v>
      </c>
      <c r="B1539" s="219">
        <v>48</v>
      </c>
      <c r="C1539" s="219" t="s">
        <v>0</v>
      </c>
      <c r="D1539" s="219">
        <v>5658930</v>
      </c>
      <c r="E1539" s="219">
        <v>88.9</v>
      </c>
      <c r="F1539" s="220">
        <f t="shared" si="108"/>
        <v>13.84</v>
      </c>
      <c r="G1539" s="221" t="s">
        <v>1</v>
      </c>
      <c r="H1539" s="219">
        <v>10</v>
      </c>
      <c r="I1539" s="219">
        <v>96.012</v>
      </c>
      <c r="J1539" s="222">
        <f t="shared" si="105"/>
        <v>34.49</v>
      </c>
      <c r="K1539" s="222">
        <f t="shared" si="106"/>
        <v>17.245000000000001</v>
      </c>
      <c r="L1539" s="223">
        <f t="shared" si="107"/>
        <v>1655.72694</v>
      </c>
      <c r="M1539" s="219" t="s">
        <v>196</v>
      </c>
      <c r="N1539" s="219" t="s">
        <v>12</v>
      </c>
      <c r="O1539" s="219" t="s">
        <v>35</v>
      </c>
      <c r="P1539" s="219">
        <v>68</v>
      </c>
    </row>
    <row r="1540" spans="1:16" x14ac:dyDescent="0.25">
      <c r="A1540" s="219">
        <v>2021</v>
      </c>
      <c r="B1540" s="219">
        <v>48</v>
      </c>
      <c r="C1540" s="219" t="s">
        <v>0</v>
      </c>
      <c r="D1540" s="219">
        <v>5658931</v>
      </c>
      <c r="E1540" s="219">
        <v>88.9</v>
      </c>
      <c r="F1540" s="220">
        <f t="shared" si="108"/>
        <v>13.84</v>
      </c>
      <c r="G1540" s="221" t="s">
        <v>1</v>
      </c>
      <c r="H1540" s="219">
        <v>35</v>
      </c>
      <c r="I1540" s="219">
        <v>336.04149999999998</v>
      </c>
      <c r="J1540" s="222">
        <f t="shared" si="105"/>
        <v>34.49</v>
      </c>
      <c r="K1540" s="222">
        <f t="shared" si="106"/>
        <v>17.245000000000001</v>
      </c>
      <c r="L1540" s="223">
        <f t="shared" si="107"/>
        <v>5795.0356675000003</v>
      </c>
      <c r="M1540" s="219" t="s">
        <v>196</v>
      </c>
      <c r="N1540" s="219" t="s">
        <v>12</v>
      </c>
      <c r="O1540" s="219" t="s">
        <v>35</v>
      </c>
      <c r="P1540" s="219">
        <v>68</v>
      </c>
    </row>
    <row r="1541" spans="1:16" x14ac:dyDescent="0.25">
      <c r="A1541" s="219">
        <v>2021</v>
      </c>
      <c r="B1541" s="219">
        <v>48</v>
      </c>
      <c r="C1541" s="219" t="s">
        <v>0</v>
      </c>
      <c r="D1541" s="219">
        <v>5658932</v>
      </c>
      <c r="E1541" s="219">
        <v>88.9</v>
      </c>
      <c r="F1541" s="220">
        <f t="shared" si="108"/>
        <v>13.84</v>
      </c>
      <c r="G1541" s="221" t="s">
        <v>1</v>
      </c>
      <c r="H1541" s="219">
        <v>5</v>
      </c>
      <c r="I1541" s="219">
        <v>48.01</v>
      </c>
      <c r="J1541" s="222">
        <f t="shared" si="105"/>
        <v>34.49</v>
      </c>
      <c r="K1541" s="222">
        <f t="shared" si="106"/>
        <v>17.245000000000001</v>
      </c>
      <c r="L1541" s="223">
        <f t="shared" si="107"/>
        <v>827.93245000000002</v>
      </c>
      <c r="M1541" s="219" t="s">
        <v>196</v>
      </c>
      <c r="N1541" s="219" t="s">
        <v>12</v>
      </c>
      <c r="O1541" s="219" t="s">
        <v>35</v>
      </c>
      <c r="P1541" s="219">
        <v>68</v>
      </c>
    </row>
    <row r="1542" spans="1:16" x14ac:dyDescent="0.25">
      <c r="A1542" s="219">
        <v>2021</v>
      </c>
      <c r="B1542" s="219">
        <v>48</v>
      </c>
      <c r="C1542" s="219" t="s">
        <v>0</v>
      </c>
      <c r="D1542" s="219">
        <v>5659657</v>
      </c>
      <c r="E1542" s="219">
        <v>88.9</v>
      </c>
      <c r="F1542" s="220">
        <f t="shared" si="108"/>
        <v>13.84</v>
      </c>
      <c r="G1542" s="221" t="s">
        <v>1</v>
      </c>
      <c r="H1542" s="219">
        <v>14</v>
      </c>
      <c r="I1542" s="219">
        <v>134.41749999999999</v>
      </c>
      <c r="J1542" s="222">
        <f t="shared" si="105"/>
        <v>34.49</v>
      </c>
      <c r="K1542" s="222">
        <f t="shared" si="106"/>
        <v>17.245000000000001</v>
      </c>
      <c r="L1542" s="223">
        <f t="shared" si="107"/>
        <v>2318.0297875000001</v>
      </c>
      <c r="M1542" s="219" t="s">
        <v>196</v>
      </c>
      <c r="N1542" s="219" t="s">
        <v>12</v>
      </c>
      <c r="O1542" s="219" t="s">
        <v>35</v>
      </c>
      <c r="P1542" s="219">
        <v>68</v>
      </c>
    </row>
    <row r="1543" spans="1:16" x14ac:dyDescent="0.25">
      <c r="A1543" s="219">
        <v>2021</v>
      </c>
      <c r="B1543" s="219">
        <v>48</v>
      </c>
      <c r="C1543" s="219" t="s">
        <v>0</v>
      </c>
      <c r="D1543" s="219">
        <v>5659658</v>
      </c>
      <c r="E1543" s="219">
        <v>88.9</v>
      </c>
      <c r="F1543" s="220">
        <f t="shared" si="108"/>
        <v>13.84</v>
      </c>
      <c r="G1543" s="221" t="s">
        <v>1</v>
      </c>
      <c r="H1543" s="219">
        <v>1</v>
      </c>
      <c r="I1543" s="219">
        <v>9.6</v>
      </c>
      <c r="J1543" s="222">
        <f t="shared" si="105"/>
        <v>34.49</v>
      </c>
      <c r="K1543" s="222">
        <f t="shared" si="106"/>
        <v>17.245000000000001</v>
      </c>
      <c r="L1543" s="223">
        <f t="shared" si="107"/>
        <v>165.55199999999999</v>
      </c>
      <c r="M1543" s="219" t="s">
        <v>196</v>
      </c>
      <c r="N1543" s="219" t="s">
        <v>12</v>
      </c>
      <c r="O1543" s="219" t="s">
        <v>35</v>
      </c>
      <c r="P1543" s="219">
        <v>68</v>
      </c>
    </row>
    <row r="1544" spans="1:16" x14ac:dyDescent="0.25">
      <c r="A1544" s="219">
        <v>2021</v>
      </c>
      <c r="B1544" s="219">
        <v>48</v>
      </c>
      <c r="C1544" s="219" t="s">
        <v>0</v>
      </c>
      <c r="D1544" s="219">
        <v>5659659</v>
      </c>
      <c r="E1544" s="219">
        <v>88.9</v>
      </c>
      <c r="F1544" s="220">
        <f t="shared" si="108"/>
        <v>13.84</v>
      </c>
      <c r="G1544" s="221" t="s">
        <v>1</v>
      </c>
      <c r="H1544" s="219">
        <v>35</v>
      </c>
      <c r="I1544" s="219">
        <v>336.04320000000001</v>
      </c>
      <c r="J1544" s="222">
        <f t="shared" si="105"/>
        <v>34.49</v>
      </c>
      <c r="K1544" s="222">
        <f t="shared" si="106"/>
        <v>25.8675</v>
      </c>
      <c r="L1544" s="223">
        <f t="shared" si="107"/>
        <v>8692.5974760000008</v>
      </c>
      <c r="M1544" s="219" t="s">
        <v>395</v>
      </c>
      <c r="N1544" s="219" t="s">
        <v>12</v>
      </c>
      <c r="O1544" s="219" t="s">
        <v>35</v>
      </c>
      <c r="P1544" s="219">
        <v>68</v>
      </c>
    </row>
    <row r="1545" spans="1:16" x14ac:dyDescent="0.25">
      <c r="A1545" s="219">
        <v>2021</v>
      </c>
      <c r="B1545" s="219">
        <v>48</v>
      </c>
      <c r="C1545" s="219" t="s">
        <v>0</v>
      </c>
      <c r="D1545" s="219">
        <v>5659740</v>
      </c>
      <c r="E1545" s="219">
        <v>73</v>
      </c>
      <c r="F1545" s="220">
        <f t="shared" si="108"/>
        <v>9.67</v>
      </c>
      <c r="G1545" s="221" t="s">
        <v>1</v>
      </c>
      <c r="H1545" s="219">
        <v>35</v>
      </c>
      <c r="I1545" s="219">
        <v>336.04039999999998</v>
      </c>
      <c r="J1545" s="222">
        <f t="shared" si="105"/>
        <v>24.62</v>
      </c>
      <c r="K1545" s="222">
        <f t="shared" si="106"/>
        <v>18.465</v>
      </c>
      <c r="L1545" s="223">
        <f t="shared" si="107"/>
        <v>6204.9859859999997</v>
      </c>
      <c r="M1545" s="219" t="s">
        <v>395</v>
      </c>
      <c r="N1545" s="219" t="s">
        <v>996</v>
      </c>
      <c r="O1545" s="219" t="s">
        <v>100</v>
      </c>
      <c r="P1545" s="219">
        <v>43</v>
      </c>
    </row>
    <row r="1546" spans="1:16" x14ac:dyDescent="0.25">
      <c r="A1546" s="219">
        <v>2021</v>
      </c>
      <c r="B1546" s="219">
        <v>48</v>
      </c>
      <c r="C1546" s="219" t="s">
        <v>0</v>
      </c>
      <c r="D1546" s="219">
        <v>5660094</v>
      </c>
      <c r="E1546" s="219">
        <v>88.9</v>
      </c>
      <c r="F1546" s="220">
        <f t="shared" si="108"/>
        <v>13.84</v>
      </c>
      <c r="G1546" s="221" t="s">
        <v>1</v>
      </c>
      <c r="H1546" s="219">
        <v>1</v>
      </c>
      <c r="I1546" s="219">
        <v>9.6012000000000004</v>
      </c>
      <c r="J1546" s="222">
        <f t="shared" si="105"/>
        <v>34.49</v>
      </c>
      <c r="K1546" s="222">
        <f t="shared" si="106"/>
        <v>17.245000000000001</v>
      </c>
      <c r="L1546" s="223">
        <f t="shared" si="107"/>
        <v>165.57269400000001</v>
      </c>
      <c r="M1546" s="219" t="s">
        <v>196</v>
      </c>
      <c r="N1546" s="219" t="s">
        <v>12</v>
      </c>
      <c r="O1546" s="219" t="s">
        <v>35</v>
      </c>
      <c r="P1546" s="219">
        <v>68</v>
      </c>
    </row>
    <row r="1547" spans="1:16" x14ac:dyDescent="0.25">
      <c r="A1547" s="219">
        <v>2021</v>
      </c>
      <c r="B1547" s="219">
        <v>48</v>
      </c>
      <c r="C1547" s="219" t="s">
        <v>0</v>
      </c>
      <c r="D1547" s="219">
        <v>5660093</v>
      </c>
      <c r="E1547" s="219">
        <v>88.9</v>
      </c>
      <c r="F1547" s="220">
        <f t="shared" si="108"/>
        <v>13.84</v>
      </c>
      <c r="G1547" s="221" t="s">
        <v>1</v>
      </c>
      <c r="H1547" s="219">
        <v>1</v>
      </c>
      <c r="I1547" s="219">
        <v>9.6007999999999996</v>
      </c>
      <c r="J1547" s="222">
        <f t="shared" ref="J1547:J1605" si="109">IF($E1547=60.3,19.72,IF($E1547=73,24.62,IF($E1547=88.9,34.49,IF(AND($E1547=114.3, $F1547=17.26),42.36,IF(AND($E1547=177.8, $F1547=34.23),81.82,IF(AND($E1547=244.5,$F1547=53.57),127.62,"ENTER WEIGHT"))))))</f>
        <v>34.49</v>
      </c>
      <c r="K1547" s="222">
        <f t="shared" si="106"/>
        <v>25.8675</v>
      </c>
      <c r="L1547" s="223">
        <f t="shared" si="107"/>
        <v>248.34869399999999</v>
      </c>
      <c r="M1547" s="219" t="s">
        <v>395</v>
      </c>
      <c r="N1547" s="219" t="s">
        <v>12</v>
      </c>
      <c r="O1547" s="219" t="s">
        <v>35</v>
      </c>
      <c r="P1547" s="219">
        <v>68</v>
      </c>
    </row>
    <row r="1548" spans="1:16" x14ac:dyDescent="0.25">
      <c r="A1548" s="219">
        <v>2021</v>
      </c>
      <c r="B1548" s="219">
        <v>48</v>
      </c>
      <c r="C1548" s="219" t="s">
        <v>0</v>
      </c>
      <c r="D1548" s="219">
        <v>5660092</v>
      </c>
      <c r="E1548" s="219">
        <v>88.9</v>
      </c>
      <c r="F1548" s="220">
        <f t="shared" si="108"/>
        <v>13.84</v>
      </c>
      <c r="G1548" s="221" t="s">
        <v>1</v>
      </c>
      <c r="H1548" s="219">
        <v>1</v>
      </c>
      <c r="I1548" s="219">
        <v>9.6012000000000004</v>
      </c>
      <c r="J1548" s="222">
        <f t="shared" si="109"/>
        <v>34.49</v>
      </c>
      <c r="K1548" s="222">
        <f t="shared" si="106"/>
        <v>17.245000000000001</v>
      </c>
      <c r="L1548" s="223">
        <f t="shared" si="107"/>
        <v>165.57269400000001</v>
      </c>
      <c r="M1548" s="219" t="s">
        <v>196</v>
      </c>
      <c r="N1548" s="219" t="s">
        <v>12</v>
      </c>
      <c r="O1548" s="219" t="s">
        <v>35</v>
      </c>
      <c r="P1548" s="219">
        <v>68</v>
      </c>
    </row>
    <row r="1549" spans="1:16" x14ac:dyDescent="0.25">
      <c r="A1549" s="219">
        <v>2021</v>
      </c>
      <c r="B1549" s="219">
        <v>48</v>
      </c>
      <c r="C1549" s="219" t="s">
        <v>0</v>
      </c>
      <c r="D1549" s="219">
        <v>5660095</v>
      </c>
      <c r="E1549" s="219">
        <v>88.9</v>
      </c>
      <c r="F1549" s="220">
        <f t="shared" si="108"/>
        <v>13.84</v>
      </c>
      <c r="G1549" s="221" t="s">
        <v>1</v>
      </c>
      <c r="H1549" s="219">
        <v>19</v>
      </c>
      <c r="I1549" s="219">
        <v>182.42590000000001</v>
      </c>
      <c r="J1549" s="222">
        <f t="shared" si="109"/>
        <v>34.49</v>
      </c>
      <c r="K1549" s="222">
        <f t="shared" si="106"/>
        <v>25.8675</v>
      </c>
      <c r="L1549" s="223">
        <f t="shared" si="107"/>
        <v>4718.9019682500002</v>
      </c>
      <c r="M1549" s="219" t="s">
        <v>395</v>
      </c>
      <c r="N1549" s="219" t="s">
        <v>12</v>
      </c>
      <c r="O1549" s="219" t="s">
        <v>35</v>
      </c>
      <c r="P1549" s="219">
        <v>68</v>
      </c>
    </row>
    <row r="1550" spans="1:16" x14ac:dyDescent="0.25">
      <c r="A1550" s="219">
        <v>2021</v>
      </c>
      <c r="B1550" s="219">
        <v>48</v>
      </c>
      <c r="C1550" s="219" t="s">
        <v>0</v>
      </c>
      <c r="D1550" s="219">
        <v>5660083</v>
      </c>
      <c r="E1550" s="219">
        <v>88.9</v>
      </c>
      <c r="F1550" s="220">
        <f t="shared" si="108"/>
        <v>13.84</v>
      </c>
      <c r="G1550" s="221" t="s">
        <v>1</v>
      </c>
      <c r="H1550" s="219">
        <v>1</v>
      </c>
      <c r="I1550" s="219">
        <v>9.6012000000000004</v>
      </c>
      <c r="J1550" s="222">
        <f t="shared" si="109"/>
        <v>34.49</v>
      </c>
      <c r="K1550" s="222">
        <f t="shared" si="106"/>
        <v>17.245000000000001</v>
      </c>
      <c r="L1550" s="223">
        <f t="shared" si="107"/>
        <v>165.57269400000001</v>
      </c>
      <c r="M1550" s="219" t="s">
        <v>196</v>
      </c>
      <c r="N1550" s="219" t="s">
        <v>12</v>
      </c>
      <c r="O1550" s="219" t="s">
        <v>35</v>
      </c>
      <c r="P1550" s="219">
        <v>68</v>
      </c>
    </row>
    <row r="1551" spans="1:16" x14ac:dyDescent="0.25">
      <c r="A1551" s="219">
        <v>2021</v>
      </c>
      <c r="B1551" s="219">
        <v>48</v>
      </c>
      <c r="C1551" s="219" t="s">
        <v>0</v>
      </c>
      <c r="D1551" s="219">
        <v>5660084</v>
      </c>
      <c r="E1551" s="219">
        <v>88.9</v>
      </c>
      <c r="F1551" s="220">
        <f t="shared" si="108"/>
        <v>13.84</v>
      </c>
      <c r="G1551" s="221" t="s">
        <v>1</v>
      </c>
      <c r="H1551" s="219">
        <v>47</v>
      </c>
      <c r="I1551" s="219">
        <v>451.26</v>
      </c>
      <c r="J1551" s="222">
        <f t="shared" si="109"/>
        <v>34.49</v>
      </c>
      <c r="K1551" s="222">
        <f t="shared" si="106"/>
        <v>17.245000000000001</v>
      </c>
      <c r="L1551" s="223">
        <f t="shared" si="107"/>
        <v>7781.9787000000006</v>
      </c>
      <c r="M1551" s="219" t="s">
        <v>196</v>
      </c>
      <c r="N1551" s="219" t="s">
        <v>12</v>
      </c>
      <c r="O1551" s="219" t="s">
        <v>35</v>
      </c>
      <c r="P1551" s="219">
        <v>68</v>
      </c>
    </row>
    <row r="1552" spans="1:16" x14ac:dyDescent="0.25">
      <c r="A1552" s="219">
        <v>2021</v>
      </c>
      <c r="B1552" s="219">
        <v>48</v>
      </c>
      <c r="C1552" s="219" t="s">
        <v>0</v>
      </c>
      <c r="D1552" s="219">
        <v>5660085</v>
      </c>
      <c r="E1552" s="219">
        <v>88.9</v>
      </c>
      <c r="F1552" s="220">
        <f t="shared" si="108"/>
        <v>13.84</v>
      </c>
      <c r="G1552" s="221" t="s">
        <v>1</v>
      </c>
      <c r="H1552" s="219">
        <v>1</v>
      </c>
      <c r="I1552" s="219">
        <v>9.6</v>
      </c>
      <c r="J1552" s="222">
        <f t="shared" si="109"/>
        <v>34.49</v>
      </c>
      <c r="K1552" s="222">
        <f t="shared" si="106"/>
        <v>17.245000000000001</v>
      </c>
      <c r="L1552" s="223">
        <f t="shared" si="107"/>
        <v>165.55199999999999</v>
      </c>
      <c r="M1552" s="219" t="s">
        <v>196</v>
      </c>
      <c r="N1552" s="219" t="s">
        <v>12</v>
      </c>
      <c r="O1552" s="219" t="s">
        <v>35</v>
      </c>
      <c r="P1552" s="219">
        <v>68</v>
      </c>
    </row>
    <row r="1553" spans="1:20" x14ac:dyDescent="0.25">
      <c r="A1553" s="219">
        <v>2021</v>
      </c>
      <c r="B1553" s="219">
        <v>48</v>
      </c>
      <c r="C1553" s="219" t="s">
        <v>0</v>
      </c>
      <c r="D1553" s="219">
        <v>5660086</v>
      </c>
      <c r="E1553" s="219">
        <v>88.9</v>
      </c>
      <c r="F1553" s="220">
        <f t="shared" si="108"/>
        <v>13.84</v>
      </c>
      <c r="G1553" s="221" t="s">
        <v>1</v>
      </c>
      <c r="H1553" s="219">
        <v>1</v>
      </c>
      <c r="I1553" s="219">
        <v>9.6</v>
      </c>
      <c r="J1553" s="222">
        <f t="shared" si="109"/>
        <v>34.49</v>
      </c>
      <c r="K1553" s="222">
        <f t="shared" si="106"/>
        <v>17.245000000000001</v>
      </c>
      <c r="L1553" s="223">
        <f t="shared" si="107"/>
        <v>165.55199999999999</v>
      </c>
      <c r="M1553" s="219" t="s">
        <v>196</v>
      </c>
      <c r="N1553" s="219" t="s">
        <v>12</v>
      </c>
      <c r="O1553" s="219" t="s">
        <v>35</v>
      </c>
      <c r="P1553" s="219">
        <v>68</v>
      </c>
    </row>
    <row r="1554" spans="1:20" x14ac:dyDescent="0.25">
      <c r="A1554" s="219">
        <v>2021</v>
      </c>
      <c r="B1554" s="219">
        <v>48</v>
      </c>
      <c r="C1554" s="219" t="s">
        <v>0</v>
      </c>
      <c r="D1554" s="219">
        <v>5660087</v>
      </c>
      <c r="E1554" s="219">
        <v>88.9</v>
      </c>
      <c r="F1554" s="220">
        <f t="shared" si="108"/>
        <v>13.84</v>
      </c>
      <c r="G1554" s="221" t="s">
        <v>1</v>
      </c>
      <c r="H1554" s="219">
        <v>12</v>
      </c>
      <c r="I1554" s="219">
        <v>115.21380000000001</v>
      </c>
      <c r="J1554" s="222">
        <f t="shared" si="109"/>
        <v>34.49</v>
      </c>
      <c r="K1554" s="222">
        <f t="shared" si="106"/>
        <v>17.245000000000001</v>
      </c>
      <c r="L1554" s="223">
        <f t="shared" si="107"/>
        <v>1986.8619810000002</v>
      </c>
      <c r="M1554" s="219" t="s">
        <v>196</v>
      </c>
      <c r="N1554" s="219" t="s">
        <v>12</v>
      </c>
      <c r="O1554" s="219" t="s">
        <v>35</v>
      </c>
      <c r="P1554" s="219">
        <v>68</v>
      </c>
    </row>
    <row r="1555" spans="1:20" x14ac:dyDescent="0.25">
      <c r="A1555" s="219">
        <v>2021</v>
      </c>
      <c r="B1555" s="219">
        <v>48</v>
      </c>
      <c r="C1555" s="219" t="s">
        <v>0</v>
      </c>
      <c r="D1555" s="219">
        <v>5660088</v>
      </c>
      <c r="E1555" s="219">
        <v>88.9</v>
      </c>
      <c r="F1555" s="220">
        <f t="shared" si="108"/>
        <v>13.84</v>
      </c>
      <c r="G1555" s="221" t="s">
        <v>1</v>
      </c>
      <c r="H1555" s="219">
        <v>2</v>
      </c>
      <c r="I1555" s="219">
        <v>19.202500000000001</v>
      </c>
      <c r="J1555" s="222">
        <f t="shared" si="109"/>
        <v>34.49</v>
      </c>
      <c r="K1555" s="222">
        <f t="shared" ref="K1555:K1611" si="110">IF(M1555="NEW",J1555*1,IF(M1555="YELLOW",J1555*0.75,IF(M1555="BLUE",J1555*0.5)))</f>
        <v>17.245000000000001</v>
      </c>
      <c r="L1555" s="223">
        <f t="shared" ref="L1555:L1611" si="111">I1555*K1555</f>
        <v>331.14711250000005</v>
      </c>
      <c r="M1555" s="219" t="s">
        <v>196</v>
      </c>
      <c r="N1555" s="219" t="s">
        <v>12</v>
      </c>
      <c r="O1555" s="219" t="s">
        <v>35</v>
      </c>
      <c r="P1555" s="219">
        <v>68</v>
      </c>
    </row>
    <row r="1556" spans="1:20" x14ac:dyDescent="0.25">
      <c r="A1556" s="219">
        <v>2021</v>
      </c>
      <c r="B1556" s="219">
        <v>48</v>
      </c>
      <c r="C1556" s="219" t="s">
        <v>0</v>
      </c>
      <c r="D1556" s="219">
        <v>5660089</v>
      </c>
      <c r="E1556" s="219">
        <v>88.9</v>
      </c>
      <c r="F1556" s="220">
        <f t="shared" si="108"/>
        <v>13.84</v>
      </c>
      <c r="G1556" s="221" t="s">
        <v>1</v>
      </c>
      <c r="H1556" s="219">
        <v>5</v>
      </c>
      <c r="I1556" s="219">
        <v>48.006100000000004</v>
      </c>
      <c r="J1556" s="222">
        <f t="shared" si="109"/>
        <v>34.49</v>
      </c>
      <c r="K1556" s="222">
        <f t="shared" si="110"/>
        <v>25.8675</v>
      </c>
      <c r="L1556" s="223">
        <f t="shared" si="111"/>
        <v>1241.79779175</v>
      </c>
      <c r="M1556" s="219" t="s">
        <v>395</v>
      </c>
      <c r="N1556" s="219" t="s">
        <v>12</v>
      </c>
      <c r="O1556" s="219" t="s">
        <v>35</v>
      </c>
      <c r="P1556" s="219">
        <v>68</v>
      </c>
    </row>
    <row r="1557" spans="1:20" x14ac:dyDescent="0.25">
      <c r="A1557" s="219">
        <v>2021</v>
      </c>
      <c r="B1557" s="219">
        <v>48</v>
      </c>
      <c r="C1557" s="219" t="s">
        <v>0</v>
      </c>
      <c r="D1557" s="219">
        <v>5660090</v>
      </c>
      <c r="E1557" s="219">
        <v>88.9</v>
      </c>
      <c r="F1557" s="220">
        <f t="shared" si="108"/>
        <v>13.84</v>
      </c>
      <c r="G1557" s="221" t="s">
        <v>1</v>
      </c>
      <c r="H1557" s="219">
        <v>4</v>
      </c>
      <c r="I1557" s="219">
        <v>38.405200000000001</v>
      </c>
      <c r="J1557" s="222">
        <f t="shared" si="109"/>
        <v>34.49</v>
      </c>
      <c r="K1557" s="222">
        <f t="shared" si="110"/>
        <v>25.8675</v>
      </c>
      <c r="L1557" s="223">
        <f t="shared" si="111"/>
        <v>993.44651099999999</v>
      </c>
      <c r="M1557" s="219" t="s">
        <v>395</v>
      </c>
      <c r="N1557" s="219" t="s">
        <v>12</v>
      </c>
      <c r="O1557" s="219" t="s">
        <v>35</v>
      </c>
      <c r="P1557" s="219">
        <v>68</v>
      </c>
    </row>
    <row r="1558" spans="1:20" x14ac:dyDescent="0.25">
      <c r="A1558" s="219">
        <v>2021</v>
      </c>
      <c r="B1558" s="219">
        <v>48</v>
      </c>
      <c r="C1558" s="219" t="s">
        <v>0</v>
      </c>
      <c r="D1558" s="219">
        <v>5660091</v>
      </c>
      <c r="E1558" s="219">
        <v>88.9</v>
      </c>
      <c r="F1558" s="220">
        <f t="shared" si="108"/>
        <v>13.84</v>
      </c>
      <c r="G1558" s="221" t="s">
        <v>1</v>
      </c>
      <c r="H1558" s="219">
        <v>5</v>
      </c>
      <c r="I1558" s="219">
        <v>48.005800000000001</v>
      </c>
      <c r="J1558" s="222">
        <f t="shared" si="109"/>
        <v>34.49</v>
      </c>
      <c r="K1558" s="222">
        <f t="shared" si="110"/>
        <v>25.8675</v>
      </c>
      <c r="L1558" s="223">
        <f t="shared" si="111"/>
        <v>1241.7900314999999</v>
      </c>
      <c r="M1558" s="219" t="s">
        <v>395</v>
      </c>
      <c r="N1558" s="219" t="s">
        <v>12</v>
      </c>
      <c r="O1558" s="219" t="s">
        <v>35</v>
      </c>
      <c r="P1558" s="219">
        <v>68</v>
      </c>
    </row>
    <row r="1559" spans="1:20" x14ac:dyDescent="0.25">
      <c r="A1559" s="219">
        <v>2021</v>
      </c>
      <c r="B1559" s="219">
        <v>48</v>
      </c>
      <c r="C1559" s="219" t="s">
        <v>0</v>
      </c>
      <c r="D1559" s="219">
        <v>5660703</v>
      </c>
      <c r="E1559" s="219">
        <v>60.3</v>
      </c>
      <c r="F1559" s="220">
        <f t="shared" si="108"/>
        <v>6.99</v>
      </c>
      <c r="G1559" s="221" t="s">
        <v>14</v>
      </c>
      <c r="H1559" s="219">
        <v>10</v>
      </c>
      <c r="I1559" s="219">
        <v>95.281300000000002</v>
      </c>
      <c r="J1559" s="222">
        <f t="shared" si="109"/>
        <v>19.72</v>
      </c>
      <c r="K1559" s="222">
        <f t="shared" si="110"/>
        <v>14.79</v>
      </c>
      <c r="L1559" s="223">
        <f t="shared" si="111"/>
        <v>1409.210427</v>
      </c>
      <c r="M1559" s="219" t="s">
        <v>395</v>
      </c>
      <c r="N1559" s="219" t="s">
        <v>997</v>
      </c>
      <c r="O1559" s="219" t="s">
        <v>266</v>
      </c>
      <c r="P1559" s="219">
        <v>28</v>
      </c>
    </row>
    <row r="1560" spans="1:20" x14ac:dyDescent="0.25">
      <c r="A1560" s="219">
        <v>2021</v>
      </c>
      <c r="B1560" s="219">
        <v>48</v>
      </c>
      <c r="C1560" s="219" t="s">
        <v>0</v>
      </c>
      <c r="D1560" s="219">
        <v>5660815</v>
      </c>
      <c r="E1560" s="219">
        <v>73</v>
      </c>
      <c r="F1560" s="220">
        <f t="shared" ref="F1560:F1619" si="112">IF($E1560=60.3,6.99,IF($E1560=73,9.67,IF($E1560=88.9,13.84,IF($E1560=114.3,17.26,IF($E1560=177.8,34.23,IF($E1560=244.5,53.57,"ENTER WEIGHT"))))))</f>
        <v>9.67</v>
      </c>
      <c r="G1560" s="221" t="s">
        <v>1</v>
      </c>
      <c r="H1560" s="219">
        <v>2</v>
      </c>
      <c r="I1560" s="219">
        <v>19.2</v>
      </c>
      <c r="J1560" s="222">
        <f t="shared" si="109"/>
        <v>24.62</v>
      </c>
      <c r="K1560" s="222">
        <f t="shared" si="110"/>
        <v>18.465</v>
      </c>
      <c r="L1560" s="223">
        <f t="shared" si="111"/>
        <v>354.52799999999996</v>
      </c>
      <c r="M1560" s="219" t="s">
        <v>395</v>
      </c>
      <c r="N1560" s="219" t="s">
        <v>998</v>
      </c>
      <c r="O1560" s="219" t="s">
        <v>4</v>
      </c>
      <c r="P1560" s="219">
        <v>65</v>
      </c>
    </row>
    <row r="1561" spans="1:20" x14ac:dyDescent="0.25">
      <c r="A1561" s="219">
        <v>2021</v>
      </c>
      <c r="B1561" s="219">
        <v>48</v>
      </c>
      <c r="C1561" s="219" t="s">
        <v>0</v>
      </c>
      <c r="D1561" s="219">
        <v>5660816</v>
      </c>
      <c r="E1561" s="219">
        <v>73</v>
      </c>
      <c r="F1561" s="220">
        <f t="shared" si="112"/>
        <v>9.67</v>
      </c>
      <c r="G1561" s="221" t="s">
        <v>1</v>
      </c>
      <c r="H1561" s="219">
        <v>5</v>
      </c>
      <c r="I1561" s="219">
        <v>48.006399999999999</v>
      </c>
      <c r="J1561" s="222">
        <f t="shared" si="109"/>
        <v>24.62</v>
      </c>
      <c r="K1561" s="222">
        <f t="shared" si="110"/>
        <v>18.465</v>
      </c>
      <c r="L1561" s="223">
        <f t="shared" si="111"/>
        <v>886.438176</v>
      </c>
      <c r="M1561" s="219" t="s">
        <v>395</v>
      </c>
      <c r="N1561" s="219" t="s">
        <v>998</v>
      </c>
      <c r="O1561" s="219" t="s">
        <v>4</v>
      </c>
      <c r="P1561" s="219">
        <v>65</v>
      </c>
    </row>
    <row r="1562" spans="1:20" x14ac:dyDescent="0.25">
      <c r="A1562" s="219">
        <v>2021</v>
      </c>
      <c r="B1562" s="219">
        <v>48</v>
      </c>
      <c r="C1562" s="219" t="s">
        <v>0</v>
      </c>
      <c r="D1562" s="219">
        <v>5660814</v>
      </c>
      <c r="E1562" s="219">
        <v>73</v>
      </c>
      <c r="F1562" s="220">
        <f t="shared" si="112"/>
        <v>9.67</v>
      </c>
      <c r="G1562" s="221" t="s">
        <v>1</v>
      </c>
      <c r="H1562" s="219">
        <v>3</v>
      </c>
      <c r="I1562" s="219">
        <v>28.8033</v>
      </c>
      <c r="J1562" s="222">
        <f t="shared" si="109"/>
        <v>24.62</v>
      </c>
      <c r="K1562" s="222">
        <f t="shared" si="110"/>
        <v>18.465</v>
      </c>
      <c r="L1562" s="223">
        <f t="shared" si="111"/>
        <v>531.85293449999995</v>
      </c>
      <c r="M1562" s="219" t="s">
        <v>395</v>
      </c>
      <c r="N1562" s="219" t="s">
        <v>998</v>
      </c>
      <c r="O1562" s="219" t="s">
        <v>4</v>
      </c>
      <c r="P1562" s="219">
        <v>65</v>
      </c>
    </row>
    <row r="1563" spans="1:20" x14ac:dyDescent="0.25">
      <c r="A1563" s="219">
        <v>2021</v>
      </c>
      <c r="B1563" s="219">
        <v>48</v>
      </c>
      <c r="C1563" s="219" t="s">
        <v>0</v>
      </c>
      <c r="D1563" s="219">
        <v>5660817</v>
      </c>
      <c r="E1563" s="219">
        <v>73</v>
      </c>
      <c r="F1563" s="220">
        <f t="shared" si="112"/>
        <v>9.67</v>
      </c>
      <c r="G1563" s="221" t="s">
        <v>1</v>
      </c>
      <c r="H1563" s="219">
        <v>27</v>
      </c>
      <c r="I1563" s="219">
        <v>259.23</v>
      </c>
      <c r="J1563" s="222">
        <f t="shared" si="109"/>
        <v>24.62</v>
      </c>
      <c r="K1563" s="222">
        <f t="shared" si="110"/>
        <v>18.465</v>
      </c>
      <c r="L1563" s="223">
        <f t="shared" si="111"/>
        <v>4786.6819500000001</v>
      </c>
      <c r="M1563" s="219" t="s">
        <v>395</v>
      </c>
      <c r="N1563" s="219" t="s">
        <v>998</v>
      </c>
      <c r="O1563" s="219" t="s">
        <v>4</v>
      </c>
      <c r="P1563" s="219">
        <v>65</v>
      </c>
    </row>
    <row r="1564" spans="1:20" x14ac:dyDescent="0.25">
      <c r="A1564" s="219">
        <v>2021</v>
      </c>
      <c r="B1564" s="219">
        <v>48</v>
      </c>
      <c r="C1564" s="219" t="s">
        <v>0</v>
      </c>
      <c r="D1564" s="219">
        <v>5660875</v>
      </c>
      <c r="E1564" s="219">
        <v>60.3</v>
      </c>
      <c r="F1564" s="220">
        <f t="shared" si="112"/>
        <v>6.99</v>
      </c>
      <c r="G1564" s="221" t="s">
        <v>1</v>
      </c>
      <c r="H1564" s="219">
        <v>4</v>
      </c>
      <c r="I1564" s="219">
        <v>38.4</v>
      </c>
      <c r="J1564" s="222">
        <f t="shared" si="109"/>
        <v>19.72</v>
      </c>
      <c r="K1564" s="222">
        <f t="shared" si="110"/>
        <v>14.79</v>
      </c>
      <c r="L1564" s="223">
        <f t="shared" si="111"/>
        <v>567.93599999999992</v>
      </c>
      <c r="M1564" s="219" t="s">
        <v>395</v>
      </c>
      <c r="N1564" s="219" t="s">
        <v>999</v>
      </c>
      <c r="O1564" s="219" t="s">
        <v>4</v>
      </c>
      <c r="P1564" s="219">
        <v>65</v>
      </c>
    </row>
    <row r="1565" spans="1:20" x14ac:dyDescent="0.25">
      <c r="A1565" s="219">
        <v>2021</v>
      </c>
      <c r="B1565" s="219">
        <v>48</v>
      </c>
      <c r="C1565" s="219" t="s">
        <v>0</v>
      </c>
      <c r="D1565" s="219">
        <v>5660879</v>
      </c>
      <c r="E1565" s="219">
        <v>73</v>
      </c>
      <c r="F1565" s="220">
        <f t="shared" si="112"/>
        <v>9.67</v>
      </c>
      <c r="G1565" s="221" t="s">
        <v>1</v>
      </c>
      <c r="H1565" s="219">
        <v>10</v>
      </c>
      <c r="I1565" s="219">
        <v>96.012699999999995</v>
      </c>
      <c r="J1565" s="222">
        <f t="shared" si="109"/>
        <v>24.62</v>
      </c>
      <c r="K1565" s="222">
        <f t="shared" si="110"/>
        <v>18.465</v>
      </c>
      <c r="L1565" s="223">
        <f t="shared" si="111"/>
        <v>1772.8745054999999</v>
      </c>
      <c r="M1565" s="219" t="s">
        <v>395</v>
      </c>
      <c r="N1565" s="219" t="s">
        <v>994</v>
      </c>
      <c r="O1565" s="219" t="s">
        <v>4</v>
      </c>
      <c r="P1565" s="219">
        <v>65</v>
      </c>
    </row>
    <row r="1566" spans="1:20" x14ac:dyDescent="0.25">
      <c r="A1566" s="219">
        <v>2021</v>
      </c>
      <c r="B1566" s="219">
        <v>48</v>
      </c>
      <c r="C1566" s="219" t="s">
        <v>0</v>
      </c>
      <c r="D1566" s="219">
        <v>5660880</v>
      </c>
      <c r="E1566" s="219">
        <v>73</v>
      </c>
      <c r="F1566" s="220">
        <f t="shared" si="112"/>
        <v>9.67</v>
      </c>
      <c r="G1566" s="221" t="s">
        <v>1</v>
      </c>
      <c r="H1566" s="219">
        <v>54</v>
      </c>
      <c r="I1566" s="219">
        <v>518.46680000000003</v>
      </c>
      <c r="J1566" s="222">
        <f t="shared" si="109"/>
        <v>24.62</v>
      </c>
      <c r="K1566" s="222">
        <f t="shared" si="110"/>
        <v>18.465</v>
      </c>
      <c r="L1566" s="223">
        <f t="shared" si="111"/>
        <v>9573.4894620000014</v>
      </c>
      <c r="M1566" s="219" t="s">
        <v>395</v>
      </c>
      <c r="N1566" s="219" t="s">
        <v>994</v>
      </c>
      <c r="O1566" s="219" t="s">
        <v>4</v>
      </c>
      <c r="P1566" s="219">
        <v>65</v>
      </c>
    </row>
    <row r="1567" spans="1:20" x14ac:dyDescent="0.25">
      <c r="A1567" s="219">
        <v>2021</v>
      </c>
      <c r="B1567" s="219">
        <v>48</v>
      </c>
      <c r="C1567" s="219" t="s">
        <v>229</v>
      </c>
      <c r="D1567" s="219">
        <v>65894</v>
      </c>
      <c r="E1567" s="219">
        <v>177.8</v>
      </c>
      <c r="F1567" s="220">
        <v>32.229999999999997</v>
      </c>
      <c r="G1567" s="221" t="s">
        <v>14</v>
      </c>
      <c r="H1567" s="219">
        <v>28</v>
      </c>
      <c r="I1567" s="219">
        <v>401.25</v>
      </c>
      <c r="J1567" s="222"/>
      <c r="K1567" s="222">
        <v>76.349999999999994</v>
      </c>
      <c r="L1567" s="223">
        <f>I1567*K1567</f>
        <v>30635.437499999996</v>
      </c>
      <c r="M1567" s="219" t="s">
        <v>49</v>
      </c>
      <c r="N1567" s="219" t="s">
        <v>1001</v>
      </c>
      <c r="O1567" s="219" t="s">
        <v>276</v>
      </c>
      <c r="P1567" s="219"/>
      <c r="Q1567" s="224"/>
      <c r="R1567" s="219"/>
      <c r="S1567" s="219" t="s">
        <v>101</v>
      </c>
      <c r="T1567" s="224">
        <v>12499217.753318202</v>
      </c>
    </row>
    <row r="1568" spans="1:20" x14ac:dyDescent="0.25">
      <c r="A1568" s="219">
        <v>2021</v>
      </c>
      <c r="B1568" s="219">
        <v>48</v>
      </c>
      <c r="C1568" s="219" t="s">
        <v>229</v>
      </c>
      <c r="D1568" s="219">
        <v>15205</v>
      </c>
      <c r="E1568" s="219">
        <v>177.8</v>
      </c>
      <c r="F1568" s="220">
        <v>38.69</v>
      </c>
      <c r="G1568" s="221" t="s">
        <v>104</v>
      </c>
      <c r="H1568" s="219">
        <v>206</v>
      </c>
      <c r="I1568" s="219">
        <v>2922.23</v>
      </c>
      <c r="J1568" s="222"/>
      <c r="K1568" s="222">
        <v>77.3</v>
      </c>
      <c r="L1568" s="223">
        <f>I1568*K1568</f>
        <v>225888.37899999999</v>
      </c>
      <c r="M1568" s="219" t="s">
        <v>49</v>
      </c>
      <c r="N1568" s="219" t="s">
        <v>1002</v>
      </c>
      <c r="O1568" s="219" t="s">
        <v>119</v>
      </c>
      <c r="P1568" s="219"/>
      <c r="Q1568" s="224">
        <f>SUM(L1503:L1568)</f>
        <v>603412.12554849999</v>
      </c>
      <c r="R1568" s="219" t="s">
        <v>1003</v>
      </c>
      <c r="S1568" s="219" t="s">
        <v>102</v>
      </c>
      <c r="T1568" s="224">
        <f>T1567+Q1568</f>
        <v>13102629.878866702</v>
      </c>
    </row>
    <row r="1569" spans="1:16" x14ac:dyDescent="0.25">
      <c r="A1569" s="234">
        <v>2021</v>
      </c>
      <c r="B1569" s="234">
        <v>49</v>
      </c>
      <c r="C1569" s="234" t="s">
        <v>0</v>
      </c>
      <c r="D1569" s="234">
        <v>5663741</v>
      </c>
      <c r="E1569" s="234">
        <v>60.3</v>
      </c>
      <c r="F1569" s="235">
        <f t="shared" si="112"/>
        <v>6.99</v>
      </c>
      <c r="G1569" s="236" t="s">
        <v>14</v>
      </c>
      <c r="H1569" s="234">
        <v>7</v>
      </c>
      <c r="I1569" s="234">
        <v>65.400000000000006</v>
      </c>
      <c r="J1569" s="237">
        <f t="shared" si="109"/>
        <v>19.72</v>
      </c>
      <c r="K1569" s="237">
        <f t="shared" si="110"/>
        <v>14.79</v>
      </c>
      <c r="L1569" s="238">
        <f t="shared" si="111"/>
        <v>967.26600000000008</v>
      </c>
      <c r="M1569" s="234" t="s">
        <v>395</v>
      </c>
      <c r="N1569" s="234" t="s">
        <v>1004</v>
      </c>
      <c r="O1569" s="234" t="s">
        <v>266</v>
      </c>
      <c r="P1569" s="234">
        <v>28</v>
      </c>
    </row>
    <row r="1570" spans="1:16" x14ac:dyDescent="0.25">
      <c r="A1570" s="234">
        <v>2021</v>
      </c>
      <c r="B1570" s="234">
        <v>49</v>
      </c>
      <c r="C1570" s="234" t="s">
        <v>0</v>
      </c>
      <c r="D1570" s="234">
        <v>5663741</v>
      </c>
      <c r="E1570" s="234">
        <v>60.3</v>
      </c>
      <c r="F1570" s="235">
        <f t="shared" si="112"/>
        <v>6.99</v>
      </c>
      <c r="G1570" s="236" t="s">
        <v>14</v>
      </c>
      <c r="H1570" s="234">
        <v>79</v>
      </c>
      <c r="I1570" s="234">
        <v>741.44</v>
      </c>
      <c r="J1570" s="237">
        <f t="shared" si="109"/>
        <v>19.72</v>
      </c>
      <c r="K1570" s="237">
        <f t="shared" si="110"/>
        <v>14.79</v>
      </c>
      <c r="L1570" s="238">
        <f t="shared" si="111"/>
        <v>10965.8976</v>
      </c>
      <c r="M1570" s="234" t="s">
        <v>395</v>
      </c>
      <c r="N1570" s="234" t="s">
        <v>1005</v>
      </c>
      <c r="O1570" s="234" t="s">
        <v>266</v>
      </c>
      <c r="P1570" s="234">
        <v>28</v>
      </c>
    </row>
    <row r="1571" spans="1:16" x14ac:dyDescent="0.25">
      <c r="A1571" s="234">
        <v>2021</v>
      </c>
      <c r="B1571" s="234">
        <v>49</v>
      </c>
      <c r="C1571" s="234" t="s">
        <v>0</v>
      </c>
      <c r="D1571" s="234">
        <v>5663743</v>
      </c>
      <c r="E1571" s="234">
        <v>60.3</v>
      </c>
      <c r="F1571" s="235">
        <f t="shared" si="112"/>
        <v>6.99</v>
      </c>
      <c r="G1571" s="236" t="s">
        <v>14</v>
      </c>
      <c r="H1571" s="234">
        <v>22</v>
      </c>
      <c r="I1571" s="234">
        <v>209.48</v>
      </c>
      <c r="J1571" s="237">
        <f t="shared" si="109"/>
        <v>19.72</v>
      </c>
      <c r="K1571" s="237">
        <f t="shared" si="110"/>
        <v>14.79</v>
      </c>
      <c r="L1571" s="238">
        <f t="shared" si="111"/>
        <v>3098.2091999999998</v>
      </c>
      <c r="M1571" s="234" t="s">
        <v>395</v>
      </c>
      <c r="N1571" s="234" t="s">
        <v>1005</v>
      </c>
      <c r="O1571" s="234" t="s">
        <v>266</v>
      </c>
      <c r="P1571" s="234">
        <v>28</v>
      </c>
    </row>
    <row r="1572" spans="1:16" x14ac:dyDescent="0.25">
      <c r="A1572" s="234">
        <v>2021</v>
      </c>
      <c r="B1572" s="234">
        <v>49</v>
      </c>
      <c r="C1572" s="234" t="s">
        <v>0</v>
      </c>
      <c r="D1572" s="234">
        <v>5663742</v>
      </c>
      <c r="E1572" s="234">
        <v>60.3</v>
      </c>
      <c r="F1572" s="235">
        <f t="shared" si="112"/>
        <v>6.99</v>
      </c>
      <c r="G1572" s="236" t="s">
        <v>14</v>
      </c>
      <c r="H1572" s="234">
        <v>180</v>
      </c>
      <c r="I1572" s="234">
        <v>1733.23</v>
      </c>
      <c r="J1572" s="237">
        <f t="shared" si="109"/>
        <v>19.72</v>
      </c>
      <c r="K1572" s="237">
        <f t="shared" si="110"/>
        <v>14.79</v>
      </c>
      <c r="L1572" s="238">
        <f t="shared" si="111"/>
        <v>25634.471699999998</v>
      </c>
      <c r="M1572" s="234" t="s">
        <v>395</v>
      </c>
      <c r="N1572" s="234" t="s">
        <v>1005</v>
      </c>
      <c r="O1572" s="234" t="s">
        <v>266</v>
      </c>
      <c r="P1572" s="234">
        <v>28</v>
      </c>
    </row>
    <row r="1573" spans="1:16" x14ac:dyDescent="0.25">
      <c r="A1573" s="234">
        <v>2021</v>
      </c>
      <c r="B1573" s="234">
        <v>49</v>
      </c>
      <c r="C1573" s="234" t="s">
        <v>0</v>
      </c>
      <c r="D1573" s="234">
        <v>5663744</v>
      </c>
      <c r="E1573" s="234">
        <v>60.3</v>
      </c>
      <c r="F1573" s="235">
        <f t="shared" si="112"/>
        <v>6.99</v>
      </c>
      <c r="G1573" s="236" t="s">
        <v>1</v>
      </c>
      <c r="H1573" s="234">
        <v>4</v>
      </c>
      <c r="I1573" s="234">
        <v>38.04</v>
      </c>
      <c r="J1573" s="237">
        <f t="shared" si="109"/>
        <v>19.72</v>
      </c>
      <c r="K1573" s="237">
        <f t="shared" si="110"/>
        <v>14.79</v>
      </c>
      <c r="L1573" s="238">
        <f t="shared" si="111"/>
        <v>562.61159999999995</v>
      </c>
      <c r="M1573" s="234" t="s">
        <v>395</v>
      </c>
      <c r="N1573" s="234" t="s">
        <v>1005</v>
      </c>
      <c r="O1573" s="234" t="s">
        <v>266</v>
      </c>
      <c r="P1573" s="234">
        <v>28</v>
      </c>
    </row>
    <row r="1574" spans="1:16" x14ac:dyDescent="0.25">
      <c r="A1574" s="234">
        <v>2021</v>
      </c>
      <c r="B1574" s="234">
        <v>49</v>
      </c>
      <c r="C1574" s="234" t="s">
        <v>0</v>
      </c>
      <c r="D1574" s="234">
        <v>5663745</v>
      </c>
      <c r="E1574" s="234">
        <v>60.3</v>
      </c>
      <c r="F1574" s="235">
        <f t="shared" si="112"/>
        <v>6.99</v>
      </c>
      <c r="G1574" s="236" t="s">
        <v>1</v>
      </c>
      <c r="H1574" s="234">
        <v>50</v>
      </c>
      <c r="I1574" s="234">
        <v>479.59</v>
      </c>
      <c r="J1574" s="237">
        <f t="shared" si="109"/>
        <v>19.72</v>
      </c>
      <c r="K1574" s="237">
        <f t="shared" si="110"/>
        <v>14.79</v>
      </c>
      <c r="L1574" s="238">
        <f t="shared" si="111"/>
        <v>7093.1360999999988</v>
      </c>
      <c r="M1574" s="234" t="s">
        <v>395</v>
      </c>
      <c r="N1574" s="234" t="s">
        <v>1005</v>
      </c>
      <c r="O1574" s="234" t="s">
        <v>266</v>
      </c>
      <c r="P1574" s="234">
        <v>28</v>
      </c>
    </row>
    <row r="1575" spans="1:16" x14ac:dyDescent="0.25">
      <c r="A1575" s="234">
        <v>2021</v>
      </c>
      <c r="B1575" s="234">
        <v>49</v>
      </c>
      <c r="C1575" s="234" t="s">
        <v>0</v>
      </c>
      <c r="D1575" s="234">
        <v>5663747</v>
      </c>
      <c r="E1575" s="234">
        <v>60.3</v>
      </c>
      <c r="F1575" s="235">
        <f t="shared" si="112"/>
        <v>6.99</v>
      </c>
      <c r="G1575" s="236" t="s">
        <v>1</v>
      </c>
      <c r="H1575" s="234">
        <v>192</v>
      </c>
      <c r="I1575" s="234">
        <v>1840.1201000000001</v>
      </c>
      <c r="J1575" s="237">
        <f t="shared" si="109"/>
        <v>19.72</v>
      </c>
      <c r="K1575" s="237">
        <f t="shared" si="110"/>
        <v>14.79</v>
      </c>
      <c r="L1575" s="238">
        <f t="shared" si="111"/>
        <v>27215.376279</v>
      </c>
      <c r="M1575" s="234" t="s">
        <v>395</v>
      </c>
      <c r="N1575" s="234" t="s">
        <v>1005</v>
      </c>
      <c r="O1575" s="234" t="s">
        <v>266</v>
      </c>
      <c r="P1575" s="234">
        <v>28</v>
      </c>
    </row>
    <row r="1576" spans="1:16" x14ac:dyDescent="0.25">
      <c r="A1576" s="234">
        <v>2021</v>
      </c>
      <c r="B1576" s="234">
        <v>49</v>
      </c>
      <c r="C1576" s="234" t="s">
        <v>0</v>
      </c>
      <c r="D1576" s="234">
        <v>5663746</v>
      </c>
      <c r="E1576" s="234">
        <v>60.3</v>
      </c>
      <c r="F1576" s="235">
        <f t="shared" si="112"/>
        <v>6.99</v>
      </c>
      <c r="G1576" s="236" t="s">
        <v>1</v>
      </c>
      <c r="H1576" s="234">
        <v>65</v>
      </c>
      <c r="I1576" s="234">
        <v>619.72</v>
      </c>
      <c r="J1576" s="237">
        <f t="shared" si="109"/>
        <v>19.72</v>
      </c>
      <c r="K1576" s="237">
        <f t="shared" si="110"/>
        <v>14.79</v>
      </c>
      <c r="L1576" s="238">
        <f t="shared" si="111"/>
        <v>9165.6587999999992</v>
      </c>
      <c r="M1576" s="234" t="s">
        <v>395</v>
      </c>
      <c r="N1576" s="234" t="s">
        <v>1005</v>
      </c>
      <c r="O1576" s="234" t="s">
        <v>266</v>
      </c>
      <c r="P1576" s="234">
        <v>28</v>
      </c>
    </row>
    <row r="1577" spans="1:16" x14ac:dyDescent="0.25">
      <c r="A1577" s="234">
        <v>2021</v>
      </c>
      <c r="B1577" s="234">
        <v>49</v>
      </c>
      <c r="C1577" s="234" t="s">
        <v>0</v>
      </c>
      <c r="D1577" s="234">
        <v>5663748</v>
      </c>
      <c r="E1577" s="234">
        <v>60.3</v>
      </c>
      <c r="F1577" s="235">
        <f t="shared" si="112"/>
        <v>6.99</v>
      </c>
      <c r="G1577" s="236" t="s">
        <v>1</v>
      </c>
      <c r="H1577" s="234">
        <v>79</v>
      </c>
      <c r="I1577" s="234">
        <v>752.94</v>
      </c>
      <c r="J1577" s="237">
        <f t="shared" si="109"/>
        <v>19.72</v>
      </c>
      <c r="K1577" s="237">
        <f t="shared" si="110"/>
        <v>14.79</v>
      </c>
      <c r="L1577" s="238">
        <f t="shared" si="111"/>
        <v>11135.982599999999</v>
      </c>
      <c r="M1577" s="234" t="s">
        <v>395</v>
      </c>
      <c r="N1577" s="234" t="s">
        <v>1005</v>
      </c>
      <c r="O1577" s="234" t="s">
        <v>266</v>
      </c>
      <c r="P1577" s="234">
        <v>28</v>
      </c>
    </row>
    <row r="1578" spans="1:16" x14ac:dyDescent="0.25">
      <c r="A1578" s="234">
        <v>2021</v>
      </c>
      <c r="B1578" s="234">
        <v>49</v>
      </c>
      <c r="C1578" s="234" t="s">
        <v>0</v>
      </c>
      <c r="D1578" s="234">
        <v>5663777</v>
      </c>
      <c r="E1578" s="234">
        <v>73</v>
      </c>
      <c r="F1578" s="235">
        <f t="shared" si="112"/>
        <v>9.67</v>
      </c>
      <c r="G1578" s="236" t="s">
        <v>1</v>
      </c>
      <c r="H1578" s="234">
        <v>43</v>
      </c>
      <c r="I1578" s="234">
        <v>412.84960000000001</v>
      </c>
      <c r="J1578" s="237">
        <f t="shared" si="109"/>
        <v>24.62</v>
      </c>
      <c r="K1578" s="237">
        <f t="shared" si="110"/>
        <v>18.465</v>
      </c>
      <c r="L1578" s="238">
        <f t="shared" si="111"/>
        <v>7623.2678640000004</v>
      </c>
      <c r="M1578" s="234" t="s">
        <v>395</v>
      </c>
      <c r="N1578" s="234" t="s">
        <v>1006</v>
      </c>
      <c r="O1578" s="234" t="s">
        <v>100</v>
      </c>
      <c r="P1578" s="234">
        <v>43</v>
      </c>
    </row>
    <row r="1579" spans="1:16" x14ac:dyDescent="0.25">
      <c r="A1579" s="234">
        <v>2021</v>
      </c>
      <c r="B1579" s="234">
        <v>49</v>
      </c>
      <c r="C1579" s="234" t="s">
        <v>0</v>
      </c>
      <c r="D1579" s="234">
        <v>5663779</v>
      </c>
      <c r="E1579" s="234">
        <v>73</v>
      </c>
      <c r="F1579" s="235">
        <f t="shared" si="112"/>
        <v>9.67</v>
      </c>
      <c r="G1579" s="236" t="s">
        <v>1</v>
      </c>
      <c r="H1579" s="234">
        <v>28</v>
      </c>
      <c r="I1579" s="234">
        <v>268.83409999999998</v>
      </c>
      <c r="J1579" s="237">
        <f t="shared" si="109"/>
        <v>24.62</v>
      </c>
      <c r="K1579" s="237">
        <f t="shared" si="110"/>
        <v>18.465</v>
      </c>
      <c r="L1579" s="238">
        <f t="shared" si="111"/>
        <v>4964.0216564999992</v>
      </c>
      <c r="M1579" s="234" t="s">
        <v>395</v>
      </c>
      <c r="N1579" s="234" t="s">
        <v>1006</v>
      </c>
      <c r="O1579" s="234" t="s">
        <v>100</v>
      </c>
      <c r="P1579" s="234">
        <v>43</v>
      </c>
    </row>
    <row r="1580" spans="1:16" x14ac:dyDescent="0.25">
      <c r="A1580" s="234">
        <v>2021</v>
      </c>
      <c r="B1580" s="234">
        <v>49</v>
      </c>
      <c r="C1580" s="234" t="s">
        <v>0</v>
      </c>
      <c r="D1580" s="234">
        <v>5663778</v>
      </c>
      <c r="E1580" s="234">
        <v>73</v>
      </c>
      <c r="F1580" s="235">
        <f t="shared" si="112"/>
        <v>9.67</v>
      </c>
      <c r="G1580" s="236" t="s">
        <v>1</v>
      </c>
      <c r="H1580" s="234">
        <v>79</v>
      </c>
      <c r="I1580" s="234">
        <v>758.49329999999998</v>
      </c>
      <c r="J1580" s="237">
        <f t="shared" si="109"/>
        <v>24.62</v>
      </c>
      <c r="K1580" s="237">
        <f t="shared" si="110"/>
        <v>18.465</v>
      </c>
      <c r="L1580" s="238">
        <f t="shared" si="111"/>
        <v>14005.5787845</v>
      </c>
      <c r="M1580" s="234" t="s">
        <v>395</v>
      </c>
      <c r="N1580" s="234" t="s">
        <v>1006</v>
      </c>
      <c r="O1580" s="234" t="s">
        <v>100</v>
      </c>
      <c r="P1580" s="234">
        <v>43</v>
      </c>
    </row>
    <row r="1581" spans="1:16" x14ac:dyDescent="0.25">
      <c r="A1581" s="234">
        <v>2021</v>
      </c>
      <c r="B1581" s="234">
        <v>49</v>
      </c>
      <c r="C1581" s="234" t="s">
        <v>0</v>
      </c>
      <c r="D1581" s="234">
        <v>5663880</v>
      </c>
      <c r="E1581" s="234">
        <v>60.3</v>
      </c>
      <c r="F1581" s="235">
        <f t="shared" si="112"/>
        <v>6.99</v>
      </c>
      <c r="G1581" s="236" t="s">
        <v>14</v>
      </c>
      <c r="H1581" s="234">
        <v>15</v>
      </c>
      <c r="I1581" s="234">
        <v>140.6275</v>
      </c>
      <c r="J1581" s="237">
        <f t="shared" si="109"/>
        <v>19.72</v>
      </c>
      <c r="K1581" s="237">
        <f t="shared" si="110"/>
        <v>14.79</v>
      </c>
      <c r="L1581" s="238">
        <f t="shared" si="111"/>
        <v>2079.880725</v>
      </c>
      <c r="M1581" s="234" t="s">
        <v>395</v>
      </c>
      <c r="N1581" s="234" t="s">
        <v>1007</v>
      </c>
      <c r="O1581" s="234" t="s">
        <v>266</v>
      </c>
      <c r="P1581" s="234">
        <v>28</v>
      </c>
    </row>
    <row r="1582" spans="1:16" x14ac:dyDescent="0.25">
      <c r="A1582" s="234">
        <v>2021</v>
      </c>
      <c r="B1582" s="234">
        <v>49</v>
      </c>
      <c r="C1582" s="234" t="s">
        <v>0</v>
      </c>
      <c r="D1582" s="234">
        <v>5663912</v>
      </c>
      <c r="E1582" s="234">
        <v>60.3</v>
      </c>
      <c r="F1582" s="235">
        <f t="shared" si="112"/>
        <v>6.99</v>
      </c>
      <c r="G1582" s="236" t="s">
        <v>1</v>
      </c>
      <c r="H1582" s="234">
        <v>100</v>
      </c>
      <c r="I1582" s="234">
        <v>955.66</v>
      </c>
      <c r="J1582" s="237">
        <f t="shared" si="109"/>
        <v>19.72</v>
      </c>
      <c r="K1582" s="237">
        <v>36.6</v>
      </c>
      <c r="L1582" s="238">
        <f t="shared" si="111"/>
        <v>34977.156000000003</v>
      </c>
      <c r="M1582" s="234" t="s">
        <v>395</v>
      </c>
      <c r="N1582" s="234" t="s">
        <v>1008</v>
      </c>
      <c r="O1582" s="234" t="s">
        <v>266</v>
      </c>
      <c r="P1582" s="234">
        <v>19</v>
      </c>
    </row>
    <row r="1583" spans="1:16" x14ac:dyDescent="0.25">
      <c r="A1583" s="234">
        <v>2021</v>
      </c>
      <c r="B1583" s="234">
        <v>49</v>
      </c>
      <c r="C1583" s="234" t="s">
        <v>0</v>
      </c>
      <c r="D1583" s="234">
        <v>5664520</v>
      </c>
      <c r="E1583" s="234">
        <v>88.9</v>
      </c>
      <c r="F1583" s="235">
        <f t="shared" si="112"/>
        <v>13.84</v>
      </c>
      <c r="G1583" s="236" t="s">
        <v>1</v>
      </c>
      <c r="H1583" s="234">
        <v>50</v>
      </c>
      <c r="I1583" s="234">
        <v>480.06029999999998</v>
      </c>
      <c r="J1583" s="237">
        <f t="shared" si="109"/>
        <v>34.49</v>
      </c>
      <c r="K1583" s="237">
        <f t="shared" si="110"/>
        <v>17.245000000000001</v>
      </c>
      <c r="L1583" s="238">
        <f t="shared" si="111"/>
        <v>8278.6398735000002</v>
      </c>
      <c r="M1583" s="234" t="s">
        <v>196</v>
      </c>
      <c r="N1583" s="234" t="s">
        <v>12</v>
      </c>
      <c r="O1583" s="234" t="s">
        <v>35</v>
      </c>
      <c r="P1583" s="234">
        <v>68</v>
      </c>
    </row>
    <row r="1584" spans="1:16" x14ac:dyDescent="0.25">
      <c r="A1584" s="234">
        <v>2021</v>
      </c>
      <c r="B1584" s="234">
        <v>49</v>
      </c>
      <c r="C1584" s="234" t="s">
        <v>0</v>
      </c>
      <c r="D1584" s="234">
        <v>5664655</v>
      </c>
      <c r="E1584" s="234">
        <v>88.9</v>
      </c>
      <c r="F1584" s="235">
        <f t="shared" si="112"/>
        <v>13.84</v>
      </c>
      <c r="G1584" s="236" t="s">
        <v>1</v>
      </c>
      <c r="H1584" s="234">
        <v>2</v>
      </c>
      <c r="I1584" s="234">
        <v>19.2</v>
      </c>
      <c r="J1584" s="237">
        <f t="shared" si="109"/>
        <v>34.49</v>
      </c>
      <c r="K1584" s="237">
        <f t="shared" si="110"/>
        <v>17.245000000000001</v>
      </c>
      <c r="L1584" s="238">
        <f t="shared" si="111"/>
        <v>331.10399999999998</v>
      </c>
      <c r="M1584" s="234" t="s">
        <v>196</v>
      </c>
      <c r="N1584" s="234" t="s">
        <v>12</v>
      </c>
      <c r="O1584" s="234" t="s">
        <v>35</v>
      </c>
      <c r="P1584" s="234">
        <v>68</v>
      </c>
    </row>
    <row r="1585" spans="1:16" x14ac:dyDescent="0.25">
      <c r="A1585" s="234">
        <v>2021</v>
      </c>
      <c r="B1585" s="234">
        <v>49</v>
      </c>
      <c r="C1585" s="234" t="s">
        <v>0</v>
      </c>
      <c r="D1585" s="234">
        <v>5664656</v>
      </c>
      <c r="E1585" s="234">
        <v>88.9</v>
      </c>
      <c r="F1585" s="235">
        <f t="shared" si="112"/>
        <v>13.84</v>
      </c>
      <c r="G1585" s="236" t="s">
        <v>1</v>
      </c>
      <c r="H1585" s="234">
        <v>8</v>
      </c>
      <c r="I1585" s="234">
        <v>76.809700000000007</v>
      </c>
      <c r="J1585" s="237">
        <f t="shared" si="109"/>
        <v>34.49</v>
      </c>
      <c r="K1585" s="237">
        <f t="shared" si="110"/>
        <v>17.245000000000001</v>
      </c>
      <c r="L1585" s="238">
        <f t="shared" si="111"/>
        <v>1324.5832765000002</v>
      </c>
      <c r="M1585" s="234" t="s">
        <v>196</v>
      </c>
      <c r="N1585" s="234" t="s">
        <v>12</v>
      </c>
      <c r="O1585" s="234" t="s">
        <v>35</v>
      </c>
      <c r="P1585" s="234">
        <v>68</v>
      </c>
    </row>
    <row r="1586" spans="1:16" x14ac:dyDescent="0.25">
      <c r="A1586" s="234">
        <v>2021</v>
      </c>
      <c r="B1586" s="234">
        <v>49</v>
      </c>
      <c r="C1586" s="234" t="s">
        <v>0</v>
      </c>
      <c r="D1586" s="234">
        <v>5664657</v>
      </c>
      <c r="E1586" s="234">
        <v>88.9</v>
      </c>
      <c r="F1586" s="235">
        <f t="shared" si="112"/>
        <v>13.84</v>
      </c>
      <c r="G1586" s="236" t="s">
        <v>1</v>
      </c>
      <c r="H1586" s="234">
        <v>40</v>
      </c>
      <c r="I1586" s="234">
        <v>384.04880000000003</v>
      </c>
      <c r="J1586" s="237">
        <f t="shared" si="109"/>
        <v>34.49</v>
      </c>
      <c r="K1586" s="237">
        <f t="shared" si="110"/>
        <v>17.245000000000001</v>
      </c>
      <c r="L1586" s="238">
        <f t="shared" si="111"/>
        <v>6622.9215560000011</v>
      </c>
      <c r="M1586" s="234" t="s">
        <v>196</v>
      </c>
      <c r="N1586" s="234" t="s">
        <v>12</v>
      </c>
      <c r="O1586" s="234" t="s">
        <v>35</v>
      </c>
      <c r="P1586" s="234">
        <v>68</v>
      </c>
    </row>
    <row r="1587" spans="1:16" x14ac:dyDescent="0.25">
      <c r="A1587" s="234">
        <v>2021</v>
      </c>
      <c r="B1587" s="234">
        <v>49</v>
      </c>
      <c r="C1587" s="234" t="s">
        <v>0</v>
      </c>
      <c r="D1587" s="234">
        <v>5664807</v>
      </c>
      <c r="E1587" s="234">
        <v>73</v>
      </c>
      <c r="F1587" s="235">
        <f t="shared" si="112"/>
        <v>9.67</v>
      </c>
      <c r="G1587" s="236" t="s">
        <v>14</v>
      </c>
      <c r="H1587" s="234">
        <v>151</v>
      </c>
      <c r="I1587" s="234">
        <v>1512.4143999999999</v>
      </c>
      <c r="J1587" s="237">
        <f t="shared" si="109"/>
        <v>24.62</v>
      </c>
      <c r="K1587" s="237">
        <f t="shared" si="110"/>
        <v>18.465</v>
      </c>
      <c r="L1587" s="238">
        <f t="shared" si="111"/>
        <v>27926.731895999998</v>
      </c>
      <c r="M1587" s="234" t="s">
        <v>395</v>
      </c>
      <c r="N1587" s="234" t="s">
        <v>1009</v>
      </c>
      <c r="O1587" s="234" t="s">
        <v>266</v>
      </c>
      <c r="P1587" s="234">
        <v>28</v>
      </c>
    </row>
    <row r="1588" spans="1:16" x14ac:dyDescent="0.25">
      <c r="A1588" s="234">
        <v>2021</v>
      </c>
      <c r="B1588" s="234">
        <v>49</v>
      </c>
      <c r="C1588" s="234" t="s">
        <v>0</v>
      </c>
      <c r="D1588" s="234">
        <v>5664805</v>
      </c>
      <c r="E1588" s="234">
        <v>73</v>
      </c>
      <c r="F1588" s="235">
        <f t="shared" si="112"/>
        <v>9.67</v>
      </c>
      <c r="G1588" s="236" t="s">
        <v>14</v>
      </c>
      <c r="H1588" s="234">
        <v>44</v>
      </c>
      <c r="I1588" s="234">
        <v>419.23</v>
      </c>
      <c r="J1588" s="237">
        <f t="shared" si="109"/>
        <v>24.62</v>
      </c>
      <c r="K1588" s="237">
        <f t="shared" si="110"/>
        <v>18.465</v>
      </c>
      <c r="L1588" s="238">
        <f t="shared" si="111"/>
        <v>7741.0819500000007</v>
      </c>
      <c r="M1588" s="234" t="s">
        <v>395</v>
      </c>
      <c r="N1588" s="234" t="s">
        <v>1009</v>
      </c>
      <c r="O1588" s="234" t="s">
        <v>266</v>
      </c>
      <c r="P1588" s="234">
        <v>28</v>
      </c>
    </row>
    <row r="1589" spans="1:16" x14ac:dyDescent="0.25">
      <c r="A1589" s="234">
        <v>2021</v>
      </c>
      <c r="B1589" s="234">
        <v>49</v>
      </c>
      <c r="C1589" s="234" t="s">
        <v>0</v>
      </c>
      <c r="D1589" s="234">
        <v>5664807</v>
      </c>
      <c r="E1589" s="234">
        <v>73</v>
      </c>
      <c r="F1589" s="235">
        <f t="shared" si="112"/>
        <v>9.67</v>
      </c>
      <c r="G1589" s="236" t="s">
        <v>14</v>
      </c>
      <c r="H1589" s="234">
        <v>59</v>
      </c>
      <c r="I1589" s="234">
        <v>590.9434</v>
      </c>
      <c r="J1589" s="237">
        <f t="shared" si="109"/>
        <v>24.62</v>
      </c>
      <c r="K1589" s="237">
        <f t="shared" si="110"/>
        <v>18.465</v>
      </c>
      <c r="L1589" s="238">
        <f t="shared" si="111"/>
        <v>10911.769881</v>
      </c>
      <c r="M1589" s="234" t="s">
        <v>395</v>
      </c>
      <c r="N1589" s="234" t="s">
        <v>1009</v>
      </c>
      <c r="O1589" s="234" t="s">
        <v>266</v>
      </c>
      <c r="P1589" s="234">
        <v>28</v>
      </c>
    </row>
    <row r="1590" spans="1:16" x14ac:dyDescent="0.25">
      <c r="A1590" s="234">
        <v>2021</v>
      </c>
      <c r="B1590" s="234">
        <v>49</v>
      </c>
      <c r="C1590" s="234" t="s">
        <v>0</v>
      </c>
      <c r="D1590" s="234">
        <v>5664806</v>
      </c>
      <c r="E1590" s="234">
        <v>73</v>
      </c>
      <c r="F1590" s="235">
        <f t="shared" si="112"/>
        <v>9.67</v>
      </c>
      <c r="G1590" s="236" t="s">
        <v>14</v>
      </c>
      <c r="H1590" s="234">
        <v>49</v>
      </c>
      <c r="I1590" s="234">
        <v>490.9348</v>
      </c>
      <c r="J1590" s="237">
        <f t="shared" si="109"/>
        <v>24.62</v>
      </c>
      <c r="K1590" s="237">
        <f t="shared" si="110"/>
        <v>18.465</v>
      </c>
      <c r="L1590" s="238">
        <f t="shared" si="111"/>
        <v>9065.1110819999994</v>
      </c>
      <c r="M1590" s="234" t="s">
        <v>395</v>
      </c>
      <c r="N1590" s="234" t="s">
        <v>1009</v>
      </c>
      <c r="O1590" s="234" t="s">
        <v>266</v>
      </c>
      <c r="P1590" s="234">
        <v>28</v>
      </c>
    </row>
    <row r="1591" spans="1:16" x14ac:dyDescent="0.25">
      <c r="A1591" s="234">
        <v>2021</v>
      </c>
      <c r="B1591" s="234">
        <v>49</v>
      </c>
      <c r="C1591" s="234" t="s">
        <v>0</v>
      </c>
      <c r="D1591" s="234">
        <v>5665436</v>
      </c>
      <c r="E1591" s="234">
        <v>73</v>
      </c>
      <c r="F1591" s="235">
        <f t="shared" si="112"/>
        <v>9.67</v>
      </c>
      <c r="G1591" s="236" t="s">
        <v>14</v>
      </c>
      <c r="H1591" s="234">
        <v>261</v>
      </c>
      <c r="I1591" s="234">
        <v>2612.7800000000002</v>
      </c>
      <c r="J1591" s="237">
        <f t="shared" si="109"/>
        <v>24.62</v>
      </c>
      <c r="K1591" s="237">
        <f t="shared" si="110"/>
        <v>18.465</v>
      </c>
      <c r="L1591" s="238">
        <f t="shared" si="111"/>
        <v>48244.9827</v>
      </c>
      <c r="M1591" s="234" t="s">
        <v>395</v>
      </c>
      <c r="N1591" s="234" t="s">
        <v>1010</v>
      </c>
      <c r="O1591" s="234" t="s">
        <v>266</v>
      </c>
      <c r="P1591" s="234">
        <v>28</v>
      </c>
    </row>
    <row r="1592" spans="1:16" x14ac:dyDescent="0.25">
      <c r="A1592" s="234">
        <v>2021</v>
      </c>
      <c r="B1592" s="234">
        <v>49</v>
      </c>
      <c r="C1592" s="234" t="s">
        <v>0</v>
      </c>
      <c r="D1592" s="234">
        <v>5665606</v>
      </c>
      <c r="E1592" s="234">
        <v>60.3</v>
      </c>
      <c r="F1592" s="235">
        <f t="shared" si="112"/>
        <v>6.99</v>
      </c>
      <c r="G1592" s="236" t="s">
        <v>1</v>
      </c>
      <c r="H1592" s="234">
        <v>208</v>
      </c>
      <c r="I1592" s="234">
        <v>2001.271</v>
      </c>
      <c r="J1592" s="237">
        <f t="shared" si="109"/>
        <v>19.72</v>
      </c>
      <c r="K1592" s="237">
        <f t="shared" si="110"/>
        <v>14.79</v>
      </c>
      <c r="L1592" s="238">
        <f t="shared" si="111"/>
        <v>29598.798089999997</v>
      </c>
      <c r="M1592" s="234" t="s">
        <v>395</v>
      </c>
      <c r="N1592" s="234" t="s">
        <v>1005</v>
      </c>
      <c r="O1592" s="234" t="s">
        <v>266</v>
      </c>
      <c r="P1592" s="234">
        <v>28</v>
      </c>
    </row>
    <row r="1593" spans="1:16" x14ac:dyDescent="0.25">
      <c r="A1593" s="234">
        <v>2021</v>
      </c>
      <c r="B1593" s="234">
        <v>49</v>
      </c>
      <c r="C1593" s="234" t="s">
        <v>0</v>
      </c>
      <c r="D1593" s="234">
        <v>5665607</v>
      </c>
      <c r="E1593" s="234">
        <v>60.3</v>
      </c>
      <c r="F1593" s="235">
        <f t="shared" si="112"/>
        <v>6.99</v>
      </c>
      <c r="G1593" s="236" t="s">
        <v>1</v>
      </c>
      <c r="H1593" s="234">
        <v>27</v>
      </c>
      <c r="I1593" s="234">
        <v>247.11750000000001</v>
      </c>
      <c r="J1593" s="237">
        <f t="shared" si="109"/>
        <v>19.72</v>
      </c>
      <c r="K1593" s="237">
        <f t="shared" si="110"/>
        <v>14.79</v>
      </c>
      <c r="L1593" s="238">
        <f t="shared" si="111"/>
        <v>3654.8678249999998</v>
      </c>
      <c r="M1593" s="234" t="s">
        <v>395</v>
      </c>
      <c r="N1593" s="234" t="s">
        <v>1005</v>
      </c>
      <c r="O1593" s="234" t="s">
        <v>266</v>
      </c>
      <c r="P1593" s="234">
        <v>28</v>
      </c>
    </row>
    <row r="1594" spans="1:16" x14ac:dyDescent="0.25">
      <c r="A1594" s="234">
        <v>2021</v>
      </c>
      <c r="B1594" s="234">
        <v>49</v>
      </c>
      <c r="C1594" s="234" t="s">
        <v>0</v>
      </c>
      <c r="D1594" s="234">
        <v>5665609</v>
      </c>
      <c r="E1594" s="234">
        <v>60.3</v>
      </c>
      <c r="F1594" s="235">
        <f t="shared" si="112"/>
        <v>6.99</v>
      </c>
      <c r="G1594" s="236" t="s">
        <v>1</v>
      </c>
      <c r="H1594" s="234">
        <v>52</v>
      </c>
      <c r="I1594" s="234">
        <v>496.86930000000001</v>
      </c>
      <c r="J1594" s="237">
        <f t="shared" si="109"/>
        <v>19.72</v>
      </c>
      <c r="K1594" s="237">
        <f t="shared" si="110"/>
        <v>14.79</v>
      </c>
      <c r="L1594" s="238">
        <f t="shared" si="111"/>
        <v>7348.6969469999995</v>
      </c>
      <c r="M1594" s="234" t="s">
        <v>395</v>
      </c>
      <c r="N1594" s="234" t="s">
        <v>1005</v>
      </c>
      <c r="O1594" s="234" t="s">
        <v>266</v>
      </c>
      <c r="P1594" s="234">
        <v>28</v>
      </c>
    </row>
    <row r="1595" spans="1:16" x14ac:dyDescent="0.25">
      <c r="A1595" s="234">
        <v>2021</v>
      </c>
      <c r="B1595" s="234">
        <v>49</v>
      </c>
      <c r="C1595" s="234" t="s">
        <v>0</v>
      </c>
      <c r="D1595" s="234">
        <v>5665608</v>
      </c>
      <c r="E1595" s="234">
        <v>60.3</v>
      </c>
      <c r="F1595" s="235">
        <f t="shared" si="112"/>
        <v>6.99</v>
      </c>
      <c r="G1595" s="236" t="s">
        <v>1</v>
      </c>
      <c r="H1595" s="234">
        <v>28</v>
      </c>
      <c r="I1595" s="234">
        <v>271.66000000000003</v>
      </c>
      <c r="J1595" s="237">
        <f t="shared" si="109"/>
        <v>19.72</v>
      </c>
      <c r="K1595" s="237">
        <f t="shared" si="110"/>
        <v>14.79</v>
      </c>
      <c r="L1595" s="238">
        <f t="shared" si="111"/>
        <v>4017.8514</v>
      </c>
      <c r="M1595" s="234" t="s">
        <v>395</v>
      </c>
      <c r="N1595" s="234" t="s">
        <v>1005</v>
      </c>
      <c r="O1595" s="234" t="s">
        <v>266</v>
      </c>
      <c r="P1595" s="234">
        <v>28</v>
      </c>
    </row>
    <row r="1596" spans="1:16" x14ac:dyDescent="0.25">
      <c r="A1596" s="234">
        <v>2021</v>
      </c>
      <c r="B1596" s="234">
        <v>49</v>
      </c>
      <c r="C1596" s="234" t="s">
        <v>0</v>
      </c>
      <c r="D1596" s="234">
        <v>5665758</v>
      </c>
      <c r="E1596" s="234">
        <v>88.9</v>
      </c>
      <c r="F1596" s="235">
        <f t="shared" si="112"/>
        <v>13.84</v>
      </c>
      <c r="G1596" s="236" t="s">
        <v>1</v>
      </c>
      <c r="H1596" s="234">
        <v>3</v>
      </c>
      <c r="I1596" s="234">
        <v>28.8</v>
      </c>
      <c r="J1596" s="237">
        <f t="shared" si="109"/>
        <v>34.49</v>
      </c>
      <c r="K1596" s="237">
        <f t="shared" si="110"/>
        <v>17.245000000000001</v>
      </c>
      <c r="L1596" s="238">
        <f t="shared" si="111"/>
        <v>496.65600000000006</v>
      </c>
      <c r="M1596" s="234" t="s">
        <v>196</v>
      </c>
      <c r="N1596" s="234" t="s">
        <v>12</v>
      </c>
      <c r="O1596" s="234" t="s">
        <v>35</v>
      </c>
      <c r="P1596" s="234">
        <v>68</v>
      </c>
    </row>
    <row r="1597" spans="1:16" x14ac:dyDescent="0.25">
      <c r="A1597" s="234">
        <v>2021</v>
      </c>
      <c r="B1597" s="234">
        <v>49</v>
      </c>
      <c r="C1597" s="234" t="s">
        <v>0</v>
      </c>
      <c r="D1597" s="234">
        <v>5665756</v>
      </c>
      <c r="E1597" s="234">
        <v>88.9</v>
      </c>
      <c r="F1597" s="235">
        <f t="shared" si="112"/>
        <v>13.84</v>
      </c>
      <c r="G1597" s="236" t="s">
        <v>1</v>
      </c>
      <c r="H1597" s="234">
        <v>43</v>
      </c>
      <c r="I1597" s="234">
        <v>412.85</v>
      </c>
      <c r="J1597" s="237">
        <f t="shared" si="109"/>
        <v>34.49</v>
      </c>
      <c r="K1597" s="237">
        <f t="shared" si="110"/>
        <v>17.245000000000001</v>
      </c>
      <c r="L1597" s="238">
        <f t="shared" si="111"/>
        <v>7119.5982500000009</v>
      </c>
      <c r="M1597" s="234" t="s">
        <v>196</v>
      </c>
      <c r="N1597" s="234" t="s">
        <v>12</v>
      </c>
      <c r="O1597" s="234" t="s">
        <v>35</v>
      </c>
      <c r="P1597" s="234">
        <v>68</v>
      </c>
    </row>
    <row r="1598" spans="1:16" x14ac:dyDescent="0.25">
      <c r="A1598" s="234">
        <v>2021</v>
      </c>
      <c r="B1598" s="234">
        <v>49</v>
      </c>
      <c r="C1598" s="234" t="s">
        <v>0</v>
      </c>
      <c r="D1598" s="234">
        <v>5665757</v>
      </c>
      <c r="E1598" s="234">
        <v>88.9</v>
      </c>
      <c r="F1598" s="235">
        <f t="shared" si="112"/>
        <v>13.84</v>
      </c>
      <c r="G1598" s="236" t="s">
        <v>1</v>
      </c>
      <c r="H1598" s="234">
        <v>4</v>
      </c>
      <c r="I1598" s="234">
        <v>38.4</v>
      </c>
      <c r="J1598" s="237">
        <f t="shared" si="109"/>
        <v>34.49</v>
      </c>
      <c r="K1598" s="237">
        <f t="shared" si="110"/>
        <v>17.245000000000001</v>
      </c>
      <c r="L1598" s="238">
        <f t="shared" si="111"/>
        <v>662.20799999999997</v>
      </c>
      <c r="M1598" s="234" t="s">
        <v>196</v>
      </c>
      <c r="N1598" s="234" t="s">
        <v>12</v>
      </c>
      <c r="O1598" s="234" t="s">
        <v>35</v>
      </c>
      <c r="P1598" s="234">
        <v>68</v>
      </c>
    </row>
    <row r="1599" spans="1:16" x14ac:dyDescent="0.25">
      <c r="A1599" s="234">
        <v>2021</v>
      </c>
      <c r="B1599" s="234">
        <v>49</v>
      </c>
      <c r="C1599" s="234" t="s">
        <v>0</v>
      </c>
      <c r="D1599" s="234">
        <v>5665902</v>
      </c>
      <c r="E1599" s="234">
        <v>88.9</v>
      </c>
      <c r="F1599" s="235">
        <f t="shared" si="112"/>
        <v>13.84</v>
      </c>
      <c r="G1599" s="236" t="s">
        <v>1</v>
      </c>
      <c r="H1599" s="234">
        <v>4</v>
      </c>
      <c r="I1599" s="234">
        <v>38.4</v>
      </c>
      <c r="J1599" s="237">
        <f t="shared" si="109"/>
        <v>34.49</v>
      </c>
      <c r="K1599" s="237">
        <f t="shared" si="110"/>
        <v>25.8675</v>
      </c>
      <c r="L1599" s="238">
        <f t="shared" si="111"/>
        <v>993.3119999999999</v>
      </c>
      <c r="M1599" s="234" t="s">
        <v>395</v>
      </c>
      <c r="N1599" s="234" t="s">
        <v>12</v>
      </c>
      <c r="O1599" s="234" t="s">
        <v>35</v>
      </c>
      <c r="P1599" s="234">
        <v>68</v>
      </c>
    </row>
    <row r="1600" spans="1:16" x14ac:dyDescent="0.25">
      <c r="A1600" s="234">
        <v>2021</v>
      </c>
      <c r="B1600" s="234">
        <v>49</v>
      </c>
      <c r="C1600" s="234" t="s">
        <v>0</v>
      </c>
      <c r="D1600" s="234">
        <v>5665899</v>
      </c>
      <c r="E1600" s="234">
        <v>88.9</v>
      </c>
      <c r="F1600" s="235">
        <f t="shared" si="112"/>
        <v>13.84</v>
      </c>
      <c r="G1600" s="236" t="s">
        <v>1</v>
      </c>
      <c r="H1600" s="234">
        <v>2</v>
      </c>
      <c r="I1600" s="234">
        <v>19.202500000000001</v>
      </c>
      <c r="J1600" s="237">
        <f t="shared" si="109"/>
        <v>34.49</v>
      </c>
      <c r="K1600" s="237">
        <f t="shared" si="110"/>
        <v>17.245000000000001</v>
      </c>
      <c r="L1600" s="238">
        <f t="shared" si="111"/>
        <v>331.14711250000005</v>
      </c>
      <c r="M1600" s="234" t="s">
        <v>196</v>
      </c>
      <c r="N1600" s="234" t="s">
        <v>12</v>
      </c>
      <c r="O1600" s="234" t="s">
        <v>35</v>
      </c>
      <c r="P1600" s="234">
        <v>68</v>
      </c>
    </row>
    <row r="1601" spans="1:20" x14ac:dyDescent="0.25">
      <c r="A1601" s="234">
        <v>2021</v>
      </c>
      <c r="B1601" s="234">
        <v>49</v>
      </c>
      <c r="C1601" s="234" t="s">
        <v>0</v>
      </c>
      <c r="D1601" s="234">
        <v>5665901</v>
      </c>
      <c r="E1601" s="234">
        <v>88.9</v>
      </c>
      <c r="F1601" s="235">
        <f t="shared" si="112"/>
        <v>13.84</v>
      </c>
      <c r="G1601" s="236" t="s">
        <v>1</v>
      </c>
      <c r="H1601" s="234">
        <v>21</v>
      </c>
      <c r="I1601" s="234">
        <v>201.6259</v>
      </c>
      <c r="J1601" s="237">
        <f t="shared" si="109"/>
        <v>34.49</v>
      </c>
      <c r="K1601" s="237">
        <f t="shared" si="110"/>
        <v>25.8675</v>
      </c>
      <c r="L1601" s="238">
        <f t="shared" si="111"/>
        <v>5215.5579682500002</v>
      </c>
      <c r="M1601" s="234" t="s">
        <v>395</v>
      </c>
      <c r="N1601" s="234" t="s">
        <v>12</v>
      </c>
      <c r="O1601" s="234" t="s">
        <v>35</v>
      </c>
      <c r="P1601" s="234">
        <v>68</v>
      </c>
    </row>
    <row r="1602" spans="1:20" x14ac:dyDescent="0.25">
      <c r="A1602" s="234">
        <v>2021</v>
      </c>
      <c r="B1602" s="234">
        <v>49</v>
      </c>
      <c r="C1602" s="234" t="s">
        <v>0</v>
      </c>
      <c r="D1602" s="234">
        <v>5665900</v>
      </c>
      <c r="E1602" s="234">
        <v>88.9</v>
      </c>
      <c r="F1602" s="235">
        <f t="shared" si="112"/>
        <v>13.84</v>
      </c>
      <c r="G1602" s="236" t="s">
        <v>1</v>
      </c>
      <c r="H1602" s="234">
        <v>23</v>
      </c>
      <c r="I1602" s="234">
        <v>220.83</v>
      </c>
      <c r="J1602" s="237">
        <f t="shared" si="109"/>
        <v>34.49</v>
      </c>
      <c r="K1602" s="237">
        <f t="shared" si="110"/>
        <v>17.245000000000001</v>
      </c>
      <c r="L1602" s="238">
        <f t="shared" si="111"/>
        <v>3808.2133500000004</v>
      </c>
      <c r="M1602" s="234" t="s">
        <v>196</v>
      </c>
      <c r="N1602" s="234" t="s">
        <v>12</v>
      </c>
      <c r="O1602" s="234" t="s">
        <v>35</v>
      </c>
      <c r="P1602" s="234">
        <v>68</v>
      </c>
    </row>
    <row r="1603" spans="1:20" x14ac:dyDescent="0.25">
      <c r="A1603" s="234">
        <v>2021</v>
      </c>
      <c r="B1603" s="234">
        <v>49</v>
      </c>
      <c r="C1603" s="234" t="s">
        <v>0</v>
      </c>
      <c r="D1603" s="234">
        <v>5665994</v>
      </c>
      <c r="E1603" s="234">
        <v>73</v>
      </c>
      <c r="F1603" s="235">
        <f t="shared" si="112"/>
        <v>9.67</v>
      </c>
      <c r="G1603" s="236" t="s">
        <v>1</v>
      </c>
      <c r="H1603" s="234">
        <v>39</v>
      </c>
      <c r="I1603" s="234">
        <v>374.45</v>
      </c>
      <c r="J1603" s="237">
        <f t="shared" si="109"/>
        <v>24.62</v>
      </c>
      <c r="K1603" s="237">
        <f t="shared" si="110"/>
        <v>18.465</v>
      </c>
      <c r="L1603" s="238">
        <f t="shared" si="111"/>
        <v>6914.2192500000001</v>
      </c>
      <c r="M1603" s="234" t="s">
        <v>395</v>
      </c>
      <c r="N1603" s="234" t="s">
        <v>1011</v>
      </c>
      <c r="O1603" s="234" t="s">
        <v>4</v>
      </c>
      <c r="P1603" s="234">
        <v>65</v>
      </c>
    </row>
    <row r="1604" spans="1:20" x14ac:dyDescent="0.25">
      <c r="A1604" s="234">
        <v>2021</v>
      </c>
      <c r="B1604" s="234">
        <v>49</v>
      </c>
      <c r="C1604" s="234" t="s">
        <v>0</v>
      </c>
      <c r="D1604" s="234">
        <v>5665993</v>
      </c>
      <c r="E1604" s="234">
        <v>73</v>
      </c>
      <c r="F1604" s="235">
        <f t="shared" si="112"/>
        <v>9.67</v>
      </c>
      <c r="G1604" s="236" t="s">
        <v>1</v>
      </c>
      <c r="H1604" s="234">
        <v>5</v>
      </c>
      <c r="I1604" s="234">
        <v>48.01</v>
      </c>
      <c r="J1604" s="237">
        <f t="shared" si="109"/>
        <v>24.62</v>
      </c>
      <c r="K1604" s="237">
        <f t="shared" si="110"/>
        <v>18.465</v>
      </c>
      <c r="L1604" s="238">
        <f t="shared" si="111"/>
        <v>886.50464999999997</v>
      </c>
      <c r="M1604" s="234" t="s">
        <v>395</v>
      </c>
      <c r="N1604" s="234" t="s">
        <v>1011</v>
      </c>
      <c r="O1604" s="234" t="s">
        <v>4</v>
      </c>
      <c r="P1604" s="234">
        <v>65</v>
      </c>
    </row>
    <row r="1605" spans="1:20" x14ac:dyDescent="0.25">
      <c r="A1605" s="234">
        <v>2021</v>
      </c>
      <c r="B1605" s="234">
        <v>49</v>
      </c>
      <c r="C1605" s="234" t="s">
        <v>0</v>
      </c>
      <c r="D1605" s="234">
        <v>5665995</v>
      </c>
      <c r="E1605" s="234">
        <v>73</v>
      </c>
      <c r="F1605" s="235">
        <f t="shared" si="112"/>
        <v>9.67</v>
      </c>
      <c r="G1605" s="236" t="s">
        <v>1</v>
      </c>
      <c r="H1605" s="234">
        <v>28</v>
      </c>
      <c r="I1605" s="234">
        <v>268.83359999999999</v>
      </c>
      <c r="J1605" s="237">
        <f t="shared" si="109"/>
        <v>24.62</v>
      </c>
      <c r="K1605" s="237">
        <f t="shared" si="110"/>
        <v>18.465</v>
      </c>
      <c r="L1605" s="238">
        <f t="shared" si="111"/>
        <v>4964.0124239999996</v>
      </c>
      <c r="M1605" s="234" t="s">
        <v>395</v>
      </c>
      <c r="N1605" s="234" t="s">
        <v>1011</v>
      </c>
      <c r="O1605" s="234" t="s">
        <v>4</v>
      </c>
      <c r="P1605" s="234">
        <v>65</v>
      </c>
    </row>
    <row r="1606" spans="1:20" x14ac:dyDescent="0.25">
      <c r="A1606" s="234">
        <v>2021</v>
      </c>
      <c r="B1606" s="234">
        <v>49</v>
      </c>
      <c r="C1606" s="234" t="s">
        <v>0</v>
      </c>
      <c r="D1606" s="234">
        <v>5665999</v>
      </c>
      <c r="E1606" s="234">
        <v>73</v>
      </c>
      <c r="F1606" s="235">
        <f t="shared" si="112"/>
        <v>9.67</v>
      </c>
      <c r="G1606" s="236" t="s">
        <v>1</v>
      </c>
      <c r="H1606" s="234">
        <v>33</v>
      </c>
      <c r="I1606" s="234">
        <v>316.83999999999997</v>
      </c>
      <c r="J1606" s="237">
        <f t="shared" ref="J1606:J1666" si="113">IF($E1606=60.3,19.72,IF($E1606=73,24.62,IF($E1606=88.9,34.49,IF(AND($E1606=114.3, $F1606=17.26),42.36,IF(AND($E1606=177.8, $F1606=34.23),81.82,IF(AND($E1606=244.5,$F1606=53.57),127.62,"ENTER WEIGHT"))))))</f>
        <v>24.62</v>
      </c>
      <c r="K1606" s="237">
        <f t="shared" si="110"/>
        <v>18.465</v>
      </c>
      <c r="L1606" s="238">
        <f t="shared" si="111"/>
        <v>5850.4505999999992</v>
      </c>
      <c r="M1606" s="234" t="s">
        <v>395</v>
      </c>
      <c r="N1606" s="234" t="s">
        <v>1011</v>
      </c>
      <c r="O1606" s="234" t="s">
        <v>4</v>
      </c>
      <c r="P1606" s="234">
        <v>65</v>
      </c>
    </row>
    <row r="1607" spans="1:20" x14ac:dyDescent="0.25">
      <c r="A1607" s="234">
        <v>2021</v>
      </c>
      <c r="B1607" s="234">
        <v>49</v>
      </c>
      <c r="C1607" s="234" t="s">
        <v>0</v>
      </c>
      <c r="D1607" s="234">
        <v>5665997</v>
      </c>
      <c r="E1607" s="234">
        <v>73</v>
      </c>
      <c r="F1607" s="235">
        <f t="shared" si="112"/>
        <v>9.67</v>
      </c>
      <c r="G1607" s="236" t="s">
        <v>1</v>
      </c>
      <c r="H1607" s="234">
        <v>24</v>
      </c>
      <c r="I1607" s="234">
        <v>230.43</v>
      </c>
      <c r="J1607" s="237">
        <f t="shared" si="113"/>
        <v>24.62</v>
      </c>
      <c r="K1607" s="237">
        <f t="shared" si="110"/>
        <v>18.465</v>
      </c>
      <c r="L1607" s="238">
        <f t="shared" si="111"/>
        <v>4254.8899499999998</v>
      </c>
      <c r="M1607" s="234" t="s">
        <v>395</v>
      </c>
      <c r="N1607" s="234" t="s">
        <v>1011</v>
      </c>
      <c r="O1607" s="234" t="s">
        <v>4</v>
      </c>
      <c r="P1607" s="234">
        <v>65</v>
      </c>
    </row>
    <row r="1608" spans="1:20" x14ac:dyDescent="0.25">
      <c r="A1608" s="234">
        <v>2021</v>
      </c>
      <c r="B1608" s="234">
        <v>49</v>
      </c>
      <c r="C1608" s="234" t="s">
        <v>0</v>
      </c>
      <c r="D1608" s="234">
        <v>5665997</v>
      </c>
      <c r="E1608" s="234">
        <v>73</v>
      </c>
      <c r="F1608" s="235">
        <f t="shared" si="112"/>
        <v>9.67</v>
      </c>
      <c r="G1608" s="236" t="s">
        <v>1</v>
      </c>
      <c r="H1608" s="234">
        <v>8</v>
      </c>
      <c r="I1608" s="234">
        <v>76.808000000000007</v>
      </c>
      <c r="J1608" s="237">
        <f t="shared" si="113"/>
        <v>24.62</v>
      </c>
      <c r="K1608" s="237">
        <f t="shared" si="110"/>
        <v>18.465</v>
      </c>
      <c r="L1608" s="238">
        <f t="shared" si="111"/>
        <v>1418.25972</v>
      </c>
      <c r="M1608" s="234" t="s">
        <v>395</v>
      </c>
      <c r="N1608" s="234" t="s">
        <v>1011</v>
      </c>
      <c r="O1608" s="234" t="s">
        <v>4</v>
      </c>
      <c r="P1608" s="234">
        <v>65</v>
      </c>
    </row>
    <row r="1609" spans="1:20" x14ac:dyDescent="0.25">
      <c r="A1609" s="234">
        <v>2021</v>
      </c>
      <c r="B1609" s="234">
        <v>49</v>
      </c>
      <c r="C1609" s="234" t="s">
        <v>0</v>
      </c>
      <c r="D1609" s="234">
        <v>5665996</v>
      </c>
      <c r="E1609" s="234">
        <v>73</v>
      </c>
      <c r="F1609" s="235">
        <f t="shared" si="112"/>
        <v>9.67</v>
      </c>
      <c r="G1609" s="236" t="s">
        <v>1</v>
      </c>
      <c r="H1609" s="234">
        <v>93</v>
      </c>
      <c r="I1609" s="234">
        <v>892.91</v>
      </c>
      <c r="J1609" s="237">
        <f t="shared" si="113"/>
        <v>24.62</v>
      </c>
      <c r="K1609" s="237">
        <f t="shared" si="110"/>
        <v>18.465</v>
      </c>
      <c r="L1609" s="238">
        <f t="shared" si="111"/>
        <v>16487.583149999999</v>
      </c>
      <c r="M1609" s="234" t="s">
        <v>395</v>
      </c>
      <c r="N1609" s="234" t="s">
        <v>1011</v>
      </c>
      <c r="O1609" s="234" t="s">
        <v>4</v>
      </c>
      <c r="P1609" s="234">
        <v>65</v>
      </c>
    </row>
    <row r="1610" spans="1:20" x14ac:dyDescent="0.25">
      <c r="A1610" s="234">
        <v>2021</v>
      </c>
      <c r="B1610" s="234">
        <v>49</v>
      </c>
      <c r="C1610" s="234" t="s">
        <v>0</v>
      </c>
      <c r="D1610" s="234">
        <v>5666037</v>
      </c>
      <c r="E1610" s="234">
        <v>73</v>
      </c>
      <c r="F1610" s="235">
        <f t="shared" si="112"/>
        <v>9.67</v>
      </c>
      <c r="G1610" s="236" t="s">
        <v>1</v>
      </c>
      <c r="H1610" s="234">
        <v>120</v>
      </c>
      <c r="I1610" s="234">
        <v>1152.1459</v>
      </c>
      <c r="J1610" s="237">
        <f t="shared" si="113"/>
        <v>24.62</v>
      </c>
      <c r="K1610" s="237">
        <f t="shared" si="110"/>
        <v>18.465</v>
      </c>
      <c r="L1610" s="238">
        <f t="shared" si="111"/>
        <v>21274.3740435</v>
      </c>
      <c r="M1610" s="234" t="s">
        <v>395</v>
      </c>
      <c r="N1610" s="234" t="s">
        <v>1012</v>
      </c>
      <c r="O1610" s="234" t="s">
        <v>100</v>
      </c>
      <c r="P1610" s="234">
        <v>43</v>
      </c>
    </row>
    <row r="1611" spans="1:20" x14ac:dyDescent="0.25">
      <c r="A1611" s="234">
        <v>2021</v>
      </c>
      <c r="B1611" s="234">
        <v>49</v>
      </c>
      <c r="C1611" s="234" t="s">
        <v>0</v>
      </c>
      <c r="D1611" s="234">
        <v>5666738</v>
      </c>
      <c r="E1611" s="234">
        <v>60.3</v>
      </c>
      <c r="F1611" s="235">
        <f t="shared" si="112"/>
        <v>6.99</v>
      </c>
      <c r="G1611" s="236" t="s">
        <v>1</v>
      </c>
      <c r="H1611" s="234">
        <v>51</v>
      </c>
      <c r="I1611" s="234">
        <v>489.66</v>
      </c>
      <c r="J1611" s="237">
        <f t="shared" si="113"/>
        <v>19.72</v>
      </c>
      <c r="K1611" s="237">
        <f t="shared" si="110"/>
        <v>14.79</v>
      </c>
      <c r="L1611" s="238">
        <f t="shared" si="111"/>
        <v>7242.0713999999998</v>
      </c>
      <c r="M1611" s="234" t="s">
        <v>395</v>
      </c>
      <c r="N1611" s="234" t="s">
        <v>1013</v>
      </c>
      <c r="O1611" s="234" t="s">
        <v>35</v>
      </c>
      <c r="P1611" s="234">
        <v>105</v>
      </c>
    </row>
    <row r="1612" spans="1:20" x14ac:dyDescent="0.25">
      <c r="A1612" s="234">
        <v>2021</v>
      </c>
      <c r="B1612" s="234">
        <v>49</v>
      </c>
      <c r="C1612" s="234" t="s">
        <v>0</v>
      </c>
      <c r="D1612" s="234">
        <v>5666906</v>
      </c>
      <c r="E1612" s="234">
        <v>73</v>
      </c>
      <c r="F1612" s="235">
        <f t="shared" si="112"/>
        <v>9.67</v>
      </c>
      <c r="G1612" s="236" t="s">
        <v>1</v>
      </c>
      <c r="H1612" s="234">
        <v>33</v>
      </c>
      <c r="I1612" s="234">
        <v>316.83999999999997</v>
      </c>
      <c r="J1612" s="237">
        <f t="shared" si="113"/>
        <v>24.62</v>
      </c>
      <c r="K1612" s="237">
        <f t="shared" ref="K1612:K1674" si="114">IF(M1612="NEW",J1612*1,IF(M1612="YELLOW",J1612*0.75,IF(M1612="BLUE",J1612*0.5)))</f>
        <v>18.465</v>
      </c>
      <c r="L1612" s="238">
        <f t="shared" ref="L1612:L1674" si="115">I1612*K1612</f>
        <v>5850.4505999999992</v>
      </c>
      <c r="M1612" s="234" t="s">
        <v>395</v>
      </c>
      <c r="N1612" s="234" t="s">
        <v>1015</v>
      </c>
      <c r="O1612" s="234" t="s">
        <v>100</v>
      </c>
      <c r="P1612" s="234">
        <v>43</v>
      </c>
      <c r="Q1612" s="239"/>
      <c r="R1612" s="234"/>
      <c r="S1612" s="234" t="s">
        <v>101</v>
      </c>
      <c r="T1612" s="239">
        <v>13102629.878866702</v>
      </c>
    </row>
    <row r="1613" spans="1:20" x14ac:dyDescent="0.25">
      <c r="A1613" s="234">
        <v>2021</v>
      </c>
      <c r="B1613" s="234">
        <v>49</v>
      </c>
      <c r="C1613" s="234" t="s">
        <v>0</v>
      </c>
      <c r="D1613" s="234">
        <v>5667212</v>
      </c>
      <c r="E1613" s="234">
        <v>60.3</v>
      </c>
      <c r="F1613" s="235">
        <f t="shared" si="112"/>
        <v>6.99</v>
      </c>
      <c r="G1613" s="236" t="s">
        <v>14</v>
      </c>
      <c r="H1613" s="234">
        <v>2</v>
      </c>
      <c r="I1613" s="234">
        <v>19.202300000000001</v>
      </c>
      <c r="J1613" s="237">
        <f t="shared" si="113"/>
        <v>19.72</v>
      </c>
      <c r="K1613" s="237">
        <f t="shared" si="114"/>
        <v>14.79</v>
      </c>
      <c r="L1613" s="238">
        <f t="shared" si="115"/>
        <v>284.00201700000002</v>
      </c>
      <c r="M1613" s="234" t="s">
        <v>395</v>
      </c>
      <c r="N1613" s="234" t="s">
        <v>1016</v>
      </c>
      <c r="O1613" s="234" t="s">
        <v>100</v>
      </c>
      <c r="P1613" s="234">
        <v>43</v>
      </c>
      <c r="Q1613" s="239">
        <f>SUM(L1569:L1613)</f>
        <v>418609.16587124992</v>
      </c>
      <c r="R1613" s="234" t="s">
        <v>1029</v>
      </c>
      <c r="S1613" s="234" t="s">
        <v>102</v>
      </c>
      <c r="T1613" s="239">
        <f>T1612+Q1613</f>
        <v>13521239.044737952</v>
      </c>
    </row>
    <row r="1614" spans="1:20" x14ac:dyDescent="0.25">
      <c r="A1614" s="40">
        <v>2021</v>
      </c>
      <c r="B1614" s="40">
        <v>50</v>
      </c>
      <c r="C1614" s="40" t="s">
        <v>229</v>
      </c>
      <c r="D1614" s="40" t="s">
        <v>1017</v>
      </c>
      <c r="E1614" s="40">
        <v>177.8</v>
      </c>
      <c r="F1614" s="41">
        <v>34.229999999999997</v>
      </c>
      <c r="G1614" s="39" t="s">
        <v>14</v>
      </c>
      <c r="H1614" s="40">
        <v>206</v>
      </c>
      <c r="I1614" s="40">
        <v>2959.9</v>
      </c>
      <c r="J1614" s="42"/>
      <c r="K1614" s="42">
        <v>76.349999999999994</v>
      </c>
      <c r="L1614" s="43">
        <f t="shared" si="115"/>
        <v>225988.36499999999</v>
      </c>
      <c r="M1614" s="40" t="s">
        <v>49</v>
      </c>
      <c r="N1614" s="40" t="s">
        <v>1020</v>
      </c>
      <c r="O1614" s="40" t="s">
        <v>276</v>
      </c>
      <c r="P1614" s="40"/>
    </row>
    <row r="1615" spans="1:20" x14ac:dyDescent="0.25">
      <c r="A1615" s="40">
        <v>2021</v>
      </c>
      <c r="B1615" s="40">
        <v>50</v>
      </c>
      <c r="C1615" s="40" t="s">
        <v>229</v>
      </c>
      <c r="D1615" s="40">
        <v>66118</v>
      </c>
      <c r="E1615" s="40">
        <v>177.8</v>
      </c>
      <c r="F1615" s="41">
        <v>34.229999999999997</v>
      </c>
      <c r="G1615" s="39" t="s">
        <v>14</v>
      </c>
      <c r="H1615" s="40">
        <v>2</v>
      </c>
      <c r="I1615" s="40">
        <v>29</v>
      </c>
      <c r="J1615" s="42"/>
      <c r="K1615" s="42">
        <v>76.349999999999994</v>
      </c>
      <c r="L1615" s="43">
        <f t="shared" si="115"/>
        <v>2214.1499999999996</v>
      </c>
      <c r="M1615" s="40" t="s">
        <v>49</v>
      </c>
      <c r="N1615" s="40" t="s">
        <v>1021</v>
      </c>
      <c r="O1615" s="40" t="s">
        <v>276</v>
      </c>
      <c r="P1615" s="40"/>
    </row>
    <row r="1616" spans="1:20" ht="45" x14ac:dyDescent="0.25">
      <c r="A1616" s="40">
        <v>2021</v>
      </c>
      <c r="B1616" s="40">
        <v>50</v>
      </c>
      <c r="C1616" s="40" t="s">
        <v>229</v>
      </c>
      <c r="D1616" s="240" t="s">
        <v>1019</v>
      </c>
      <c r="E1616" s="40">
        <v>339.7</v>
      </c>
      <c r="F1616" s="41">
        <v>81.099999999999994</v>
      </c>
      <c r="G1616" s="39" t="s">
        <v>1</v>
      </c>
      <c r="H1616" s="40">
        <v>72</v>
      </c>
      <c r="I1616" s="40">
        <v>927.11</v>
      </c>
      <c r="J1616" s="42"/>
      <c r="K1616" s="42">
        <v>180.4547</v>
      </c>
      <c r="L1616" s="43">
        <f t="shared" si="115"/>
        <v>167301.356917</v>
      </c>
      <c r="M1616" s="40" t="s">
        <v>49</v>
      </c>
      <c r="N1616" s="40" t="s">
        <v>1022</v>
      </c>
      <c r="O1616" s="40" t="s">
        <v>120</v>
      </c>
      <c r="P1616" s="40"/>
    </row>
    <row r="1617" spans="1:20" x14ac:dyDescent="0.25">
      <c r="A1617" s="40">
        <v>2021</v>
      </c>
      <c r="B1617" s="40">
        <v>50</v>
      </c>
      <c r="C1617" s="40" t="s">
        <v>229</v>
      </c>
      <c r="D1617" s="40" t="s">
        <v>1018</v>
      </c>
      <c r="E1617" s="40">
        <v>168.3</v>
      </c>
      <c r="F1617" s="41">
        <v>29.76</v>
      </c>
      <c r="G1617" s="39" t="s">
        <v>14</v>
      </c>
      <c r="H1617" s="40">
        <v>20</v>
      </c>
      <c r="I1617" s="40">
        <v>278.69799999999998</v>
      </c>
      <c r="J1617" s="42"/>
      <c r="K1617" s="42">
        <v>70.937600000000003</v>
      </c>
      <c r="L1617" s="43">
        <f t="shared" si="115"/>
        <v>19770.167244799999</v>
      </c>
      <c r="M1617" s="40" t="s">
        <v>49</v>
      </c>
      <c r="N1617" s="40" t="s">
        <v>1023</v>
      </c>
      <c r="O1617" s="40" t="s">
        <v>120</v>
      </c>
      <c r="P1617" s="40"/>
    </row>
    <row r="1618" spans="1:20" x14ac:dyDescent="0.25">
      <c r="A1618" s="40">
        <v>2021</v>
      </c>
      <c r="B1618" s="40">
        <v>50</v>
      </c>
      <c r="C1618" s="40" t="s">
        <v>0</v>
      </c>
      <c r="D1618" s="40">
        <v>5668055</v>
      </c>
      <c r="E1618" s="40">
        <v>60.3</v>
      </c>
      <c r="F1618" s="41">
        <f t="shared" si="112"/>
        <v>6.99</v>
      </c>
      <c r="G1618" s="39" t="s">
        <v>1</v>
      </c>
      <c r="H1618" s="40">
        <v>17</v>
      </c>
      <c r="I1618" s="40">
        <v>163.21969999999999</v>
      </c>
      <c r="J1618" s="42">
        <f t="shared" si="113"/>
        <v>19.72</v>
      </c>
      <c r="K1618" s="42">
        <f t="shared" si="114"/>
        <v>14.79</v>
      </c>
      <c r="L1618" s="43">
        <f t="shared" si="115"/>
        <v>2414.0193629999999</v>
      </c>
      <c r="M1618" s="40" t="s">
        <v>395</v>
      </c>
      <c r="N1618" s="40" t="s">
        <v>1024</v>
      </c>
      <c r="O1618" s="40" t="s">
        <v>100</v>
      </c>
      <c r="P1618" s="40">
        <v>43</v>
      </c>
    </row>
    <row r="1619" spans="1:20" x14ac:dyDescent="0.25">
      <c r="A1619" s="40">
        <v>2021</v>
      </c>
      <c r="B1619" s="40">
        <v>50</v>
      </c>
      <c r="C1619" s="40" t="s">
        <v>0</v>
      </c>
      <c r="D1619" s="40">
        <v>5668057</v>
      </c>
      <c r="E1619" s="40">
        <v>60.3</v>
      </c>
      <c r="F1619" s="41">
        <f t="shared" si="112"/>
        <v>6.99</v>
      </c>
      <c r="G1619" s="39" t="s">
        <v>1</v>
      </c>
      <c r="H1619" s="40">
        <v>58</v>
      </c>
      <c r="I1619" s="40">
        <v>556.86929999999995</v>
      </c>
      <c r="J1619" s="42">
        <f t="shared" si="113"/>
        <v>19.72</v>
      </c>
      <c r="K1619" s="42">
        <f t="shared" si="114"/>
        <v>14.79</v>
      </c>
      <c r="L1619" s="43">
        <f t="shared" si="115"/>
        <v>8236.0969469999982</v>
      </c>
      <c r="M1619" s="40" t="s">
        <v>395</v>
      </c>
      <c r="N1619" s="40" t="s">
        <v>1024</v>
      </c>
      <c r="O1619" s="40" t="s">
        <v>100</v>
      </c>
      <c r="P1619" s="40">
        <v>43</v>
      </c>
    </row>
    <row r="1620" spans="1:20" x14ac:dyDescent="0.25">
      <c r="A1620" s="40">
        <v>2021</v>
      </c>
      <c r="B1620" s="40">
        <v>50</v>
      </c>
      <c r="C1620" s="40" t="s">
        <v>0</v>
      </c>
      <c r="D1620" s="40">
        <v>5668056</v>
      </c>
      <c r="E1620" s="40">
        <v>60.3</v>
      </c>
      <c r="F1620" s="41">
        <f t="shared" ref="F1620:F1683" si="116">IF($E1620=60.3,6.99,IF($E1620=73,9.67,IF($E1620=88.9,13.84,IF($E1620=114.3,17.26,IF($E1620=177.8,34.23,IF($E1620=244.5,53.57,"ENTER WEIGHT"))))))</f>
        <v>6.99</v>
      </c>
      <c r="G1620" s="39" t="s">
        <v>1</v>
      </c>
      <c r="H1620" s="40">
        <v>97</v>
      </c>
      <c r="I1620" s="40">
        <v>931.32</v>
      </c>
      <c r="J1620" s="42">
        <f t="shared" si="113"/>
        <v>19.72</v>
      </c>
      <c r="K1620" s="42">
        <f t="shared" si="114"/>
        <v>14.79</v>
      </c>
      <c r="L1620" s="43">
        <f t="shared" si="115"/>
        <v>13774.2228</v>
      </c>
      <c r="M1620" s="40" t="s">
        <v>395</v>
      </c>
      <c r="N1620" s="40" t="s">
        <v>1024</v>
      </c>
      <c r="O1620" s="40" t="s">
        <v>100</v>
      </c>
      <c r="P1620" s="40">
        <v>43</v>
      </c>
    </row>
    <row r="1621" spans="1:20" x14ac:dyDescent="0.25">
      <c r="A1621" s="40">
        <v>2021</v>
      </c>
      <c r="B1621" s="40">
        <v>50</v>
      </c>
      <c r="C1621" s="40" t="s">
        <v>0</v>
      </c>
      <c r="D1621" s="40">
        <v>5668975</v>
      </c>
      <c r="E1621" s="40">
        <v>60.3</v>
      </c>
      <c r="F1621" s="41">
        <f t="shared" si="116"/>
        <v>6.99</v>
      </c>
      <c r="G1621" s="39" t="s">
        <v>14</v>
      </c>
      <c r="H1621" s="40">
        <v>77</v>
      </c>
      <c r="I1621" s="40">
        <v>739.29010000000005</v>
      </c>
      <c r="J1621" s="42">
        <v>20.58</v>
      </c>
      <c r="K1621" s="42">
        <f t="shared" si="114"/>
        <v>15.434999999999999</v>
      </c>
      <c r="L1621" s="43">
        <f t="shared" si="115"/>
        <v>11410.942693499999</v>
      </c>
      <c r="M1621" s="40" t="s">
        <v>395</v>
      </c>
      <c r="N1621" s="40" t="s">
        <v>1024</v>
      </c>
      <c r="O1621" s="40" t="s">
        <v>100</v>
      </c>
      <c r="P1621" s="40">
        <v>43</v>
      </c>
    </row>
    <row r="1622" spans="1:20" x14ac:dyDescent="0.25">
      <c r="A1622" s="40">
        <v>2021</v>
      </c>
      <c r="B1622" s="40">
        <v>50</v>
      </c>
      <c r="C1622" s="40" t="s">
        <v>0</v>
      </c>
      <c r="D1622" s="40">
        <v>5669253</v>
      </c>
      <c r="E1622" s="40">
        <v>73</v>
      </c>
      <c r="F1622" s="41">
        <f t="shared" si="116"/>
        <v>9.67</v>
      </c>
      <c r="G1622" s="39" t="s">
        <v>1</v>
      </c>
      <c r="H1622" s="40">
        <v>19</v>
      </c>
      <c r="I1622" s="40">
        <v>182.42</v>
      </c>
      <c r="J1622" s="42">
        <f t="shared" si="113"/>
        <v>24.62</v>
      </c>
      <c r="K1622" s="42">
        <f t="shared" si="114"/>
        <v>18.465</v>
      </c>
      <c r="L1622" s="43">
        <f t="shared" si="115"/>
        <v>3368.3852999999999</v>
      </c>
      <c r="M1622" s="40" t="s">
        <v>395</v>
      </c>
      <c r="N1622" s="40" t="s">
        <v>1025</v>
      </c>
      <c r="O1622" s="40" t="s">
        <v>4</v>
      </c>
      <c r="P1622" s="40">
        <v>65</v>
      </c>
    </row>
    <row r="1623" spans="1:20" x14ac:dyDescent="0.25">
      <c r="A1623" s="40">
        <v>2021</v>
      </c>
      <c r="B1623" s="40">
        <v>50</v>
      </c>
      <c r="C1623" s="40" t="s">
        <v>0</v>
      </c>
      <c r="D1623" s="40">
        <v>5669254</v>
      </c>
      <c r="E1623" s="40">
        <v>73</v>
      </c>
      <c r="F1623" s="41">
        <f t="shared" si="116"/>
        <v>9.67</v>
      </c>
      <c r="G1623" s="39" t="s">
        <v>1</v>
      </c>
      <c r="H1623" s="40">
        <v>6</v>
      </c>
      <c r="I1623" s="40">
        <v>57.607300000000002</v>
      </c>
      <c r="J1623" s="42">
        <f t="shared" si="113"/>
        <v>24.62</v>
      </c>
      <c r="K1623" s="42">
        <f t="shared" si="114"/>
        <v>18.465</v>
      </c>
      <c r="L1623" s="43">
        <f t="shared" si="115"/>
        <v>1063.7187945000001</v>
      </c>
      <c r="M1623" s="40" t="s">
        <v>395</v>
      </c>
      <c r="N1623" s="40" t="s">
        <v>1025</v>
      </c>
      <c r="O1623" s="40" t="s">
        <v>4</v>
      </c>
      <c r="P1623" s="40">
        <v>65</v>
      </c>
    </row>
    <row r="1624" spans="1:20" x14ac:dyDescent="0.25">
      <c r="A1624" s="40">
        <v>2021</v>
      </c>
      <c r="B1624" s="40">
        <v>50</v>
      </c>
      <c r="C1624" s="40" t="s">
        <v>0</v>
      </c>
      <c r="D1624" s="40">
        <v>5669255</v>
      </c>
      <c r="E1624" s="40">
        <v>88.9</v>
      </c>
      <c r="F1624" s="41">
        <f t="shared" si="116"/>
        <v>13.84</v>
      </c>
      <c r="G1624" s="39" t="s">
        <v>14</v>
      </c>
      <c r="H1624" s="40">
        <v>5</v>
      </c>
      <c r="I1624" s="40">
        <v>48.006</v>
      </c>
      <c r="J1624" s="42">
        <v>37.39</v>
      </c>
      <c r="K1624" s="42">
        <f t="shared" si="114"/>
        <v>28.0425</v>
      </c>
      <c r="L1624" s="43">
        <f t="shared" si="115"/>
        <v>1346.208255</v>
      </c>
      <c r="M1624" s="40" t="s">
        <v>395</v>
      </c>
      <c r="N1624" s="40" t="s">
        <v>1025</v>
      </c>
      <c r="O1624" s="40" t="s">
        <v>4</v>
      </c>
      <c r="P1624" s="40">
        <v>65</v>
      </c>
    </row>
    <row r="1625" spans="1:20" x14ac:dyDescent="0.25">
      <c r="A1625" s="40">
        <v>2021</v>
      </c>
      <c r="B1625" s="40">
        <v>50</v>
      </c>
      <c r="C1625" s="40" t="s">
        <v>0</v>
      </c>
      <c r="D1625" s="40">
        <v>5669787</v>
      </c>
      <c r="E1625" s="40">
        <v>73</v>
      </c>
      <c r="F1625" s="41">
        <f t="shared" si="116"/>
        <v>9.67</v>
      </c>
      <c r="G1625" s="39" t="s">
        <v>1</v>
      </c>
      <c r="H1625" s="40">
        <v>200</v>
      </c>
      <c r="I1625" s="40">
        <v>1921.6</v>
      </c>
      <c r="J1625" s="42">
        <f t="shared" si="113"/>
        <v>24.62</v>
      </c>
      <c r="K1625" s="42">
        <f t="shared" si="114"/>
        <v>18.465</v>
      </c>
      <c r="L1625" s="43">
        <f t="shared" si="115"/>
        <v>35482.343999999997</v>
      </c>
      <c r="M1625" s="40" t="s">
        <v>395</v>
      </c>
      <c r="N1625" s="40" t="s">
        <v>1026</v>
      </c>
      <c r="O1625" s="40" t="s">
        <v>266</v>
      </c>
      <c r="P1625" s="40">
        <v>28</v>
      </c>
    </row>
    <row r="1626" spans="1:20" x14ac:dyDescent="0.25">
      <c r="A1626" s="40">
        <v>2021</v>
      </c>
      <c r="B1626" s="40">
        <v>50</v>
      </c>
      <c r="C1626" s="40" t="s">
        <v>0</v>
      </c>
      <c r="D1626" s="40">
        <v>5670110</v>
      </c>
      <c r="E1626" s="40">
        <v>60.3</v>
      </c>
      <c r="F1626" s="41">
        <f t="shared" si="116"/>
        <v>6.99</v>
      </c>
      <c r="G1626" s="39" t="s">
        <v>1</v>
      </c>
      <c r="H1626" s="40">
        <v>9</v>
      </c>
      <c r="I1626" s="40">
        <v>86.412899999999993</v>
      </c>
      <c r="J1626" s="42">
        <f t="shared" si="113"/>
        <v>19.72</v>
      </c>
      <c r="K1626" s="42">
        <f t="shared" si="114"/>
        <v>14.79</v>
      </c>
      <c r="L1626" s="43">
        <f t="shared" si="115"/>
        <v>1278.0467909999998</v>
      </c>
      <c r="M1626" s="40" t="s">
        <v>395</v>
      </c>
      <c r="N1626" s="40" t="s">
        <v>1027</v>
      </c>
      <c r="O1626" s="40" t="s">
        <v>4</v>
      </c>
      <c r="P1626" s="40">
        <v>65</v>
      </c>
    </row>
    <row r="1627" spans="1:20" x14ac:dyDescent="0.25">
      <c r="A1627" s="40">
        <v>2021</v>
      </c>
      <c r="B1627" s="40">
        <v>50</v>
      </c>
      <c r="C1627" s="40" t="s">
        <v>0</v>
      </c>
      <c r="D1627" s="40">
        <v>5670111</v>
      </c>
      <c r="E1627" s="40">
        <v>60.3</v>
      </c>
      <c r="F1627" s="41">
        <f t="shared" si="116"/>
        <v>6.99</v>
      </c>
      <c r="G1627" s="39" t="s">
        <v>1</v>
      </c>
      <c r="H1627" s="40">
        <v>6</v>
      </c>
      <c r="I1627" s="40">
        <v>57.61</v>
      </c>
      <c r="J1627" s="42">
        <f t="shared" si="113"/>
        <v>19.72</v>
      </c>
      <c r="K1627" s="42">
        <f t="shared" si="114"/>
        <v>14.79</v>
      </c>
      <c r="L1627" s="43">
        <f t="shared" si="115"/>
        <v>852.05189999999993</v>
      </c>
      <c r="M1627" s="40" t="s">
        <v>395</v>
      </c>
      <c r="N1627" s="40" t="s">
        <v>1027</v>
      </c>
      <c r="O1627" s="40" t="s">
        <v>4</v>
      </c>
      <c r="P1627" s="40">
        <v>65</v>
      </c>
    </row>
    <row r="1628" spans="1:20" x14ac:dyDescent="0.25">
      <c r="A1628" s="40">
        <v>2021</v>
      </c>
      <c r="B1628" s="40">
        <v>50</v>
      </c>
      <c r="C1628" s="40" t="s">
        <v>0</v>
      </c>
      <c r="D1628" s="40">
        <v>5670667</v>
      </c>
      <c r="E1628" s="40">
        <v>60.3</v>
      </c>
      <c r="F1628" s="41">
        <f t="shared" si="116"/>
        <v>6.99</v>
      </c>
      <c r="G1628" s="39" t="s">
        <v>14</v>
      </c>
      <c r="H1628" s="40">
        <v>38</v>
      </c>
      <c r="I1628" s="40">
        <v>356.25639999999999</v>
      </c>
      <c r="J1628" s="42">
        <v>20.58</v>
      </c>
      <c r="K1628" s="42">
        <f t="shared" si="114"/>
        <v>15.434999999999999</v>
      </c>
      <c r="L1628" s="43">
        <f t="shared" si="115"/>
        <v>5498.8175339999989</v>
      </c>
      <c r="M1628" s="40" t="s">
        <v>395</v>
      </c>
      <c r="N1628" s="40" t="s">
        <v>1028</v>
      </c>
      <c r="O1628" s="40" t="s">
        <v>266</v>
      </c>
      <c r="P1628" s="40">
        <v>28</v>
      </c>
      <c r="Q1628" s="52"/>
      <c r="R1628" s="40"/>
      <c r="S1628" s="40" t="s">
        <v>101</v>
      </c>
      <c r="T1628" s="52">
        <v>13521239.044737952</v>
      </c>
    </row>
    <row r="1629" spans="1:20" x14ac:dyDescent="0.25">
      <c r="A1629" s="40">
        <v>2021</v>
      </c>
      <c r="B1629" s="40">
        <v>50</v>
      </c>
      <c r="C1629" s="40" t="s">
        <v>0</v>
      </c>
      <c r="D1629" s="40">
        <v>5671175</v>
      </c>
      <c r="E1629" s="40">
        <v>60.3</v>
      </c>
      <c r="F1629" s="41">
        <f t="shared" si="116"/>
        <v>6.99</v>
      </c>
      <c r="G1629" s="39" t="s">
        <v>1</v>
      </c>
      <c r="H1629" s="40">
        <v>33</v>
      </c>
      <c r="I1629" s="40">
        <v>316.83940000000001</v>
      </c>
      <c r="J1629" s="42">
        <f t="shared" si="113"/>
        <v>19.72</v>
      </c>
      <c r="K1629" s="42">
        <f t="shared" si="114"/>
        <v>14.79</v>
      </c>
      <c r="L1629" s="43">
        <f t="shared" si="115"/>
        <v>4686.0547260000003</v>
      </c>
      <c r="M1629" s="40" t="s">
        <v>395</v>
      </c>
      <c r="N1629" s="40" t="s">
        <v>1024</v>
      </c>
      <c r="O1629" s="40" t="s">
        <v>100</v>
      </c>
      <c r="P1629" s="40">
        <v>43</v>
      </c>
      <c r="Q1629" s="52">
        <f>SUM(L1614:L1629)</f>
        <v>504684.94826580002</v>
      </c>
      <c r="R1629" s="40" t="s">
        <v>1030</v>
      </c>
      <c r="S1629" s="40" t="s">
        <v>102</v>
      </c>
      <c r="T1629" s="52">
        <f>T1628+Q1629</f>
        <v>14025923.993003752</v>
      </c>
    </row>
    <row r="1630" spans="1:20" x14ac:dyDescent="0.25">
      <c r="A1630" s="132">
        <v>2021</v>
      </c>
      <c r="B1630" s="132">
        <v>51</v>
      </c>
      <c r="C1630" s="132" t="s">
        <v>0</v>
      </c>
      <c r="D1630" s="132">
        <v>5671453</v>
      </c>
      <c r="E1630" s="132">
        <v>88.9</v>
      </c>
      <c r="F1630" s="133">
        <f t="shared" si="116"/>
        <v>13.84</v>
      </c>
      <c r="G1630" s="134" t="s">
        <v>1</v>
      </c>
      <c r="H1630" s="132">
        <v>1</v>
      </c>
      <c r="I1630" s="132">
        <v>9.6012000000000004</v>
      </c>
      <c r="J1630" s="135">
        <f t="shared" si="113"/>
        <v>34.49</v>
      </c>
      <c r="K1630" s="135">
        <f t="shared" si="114"/>
        <v>17.245000000000001</v>
      </c>
      <c r="L1630" s="136">
        <f t="shared" si="115"/>
        <v>165.57269400000001</v>
      </c>
      <c r="M1630" s="132" t="s">
        <v>196</v>
      </c>
      <c r="N1630" s="132" t="s">
        <v>854</v>
      </c>
      <c r="O1630" s="132" t="s">
        <v>35</v>
      </c>
      <c r="P1630" s="132">
        <v>68</v>
      </c>
    </row>
    <row r="1631" spans="1:20" x14ac:dyDescent="0.25">
      <c r="A1631" s="132">
        <v>2021</v>
      </c>
      <c r="B1631" s="132">
        <v>51</v>
      </c>
      <c r="C1631" s="132" t="s">
        <v>0</v>
      </c>
      <c r="D1631" s="132">
        <v>5671455</v>
      </c>
      <c r="E1631" s="132">
        <v>88.9</v>
      </c>
      <c r="F1631" s="133">
        <f t="shared" si="116"/>
        <v>13.84</v>
      </c>
      <c r="G1631" s="134" t="s">
        <v>1</v>
      </c>
      <c r="H1631" s="132">
        <v>50</v>
      </c>
      <c r="I1631" s="132">
        <v>480.06180000000001</v>
      </c>
      <c r="J1631" s="135">
        <f t="shared" si="113"/>
        <v>34.49</v>
      </c>
      <c r="K1631" s="135">
        <f t="shared" si="114"/>
        <v>25.8675</v>
      </c>
      <c r="L1631" s="136">
        <f t="shared" si="115"/>
        <v>12417.998611499999</v>
      </c>
      <c r="M1631" s="132" t="s">
        <v>395</v>
      </c>
      <c r="N1631" s="132" t="s">
        <v>854</v>
      </c>
      <c r="O1631" s="132" t="s">
        <v>35</v>
      </c>
      <c r="P1631" s="132">
        <v>68</v>
      </c>
    </row>
    <row r="1632" spans="1:20" x14ac:dyDescent="0.25">
      <c r="A1632" s="132">
        <v>2021</v>
      </c>
      <c r="B1632" s="132">
        <v>51</v>
      </c>
      <c r="C1632" s="132" t="s">
        <v>0</v>
      </c>
      <c r="D1632" s="132">
        <v>5671454</v>
      </c>
      <c r="E1632" s="132">
        <v>88.9</v>
      </c>
      <c r="F1632" s="133">
        <f t="shared" si="116"/>
        <v>13.84</v>
      </c>
      <c r="G1632" s="134" t="s">
        <v>1</v>
      </c>
      <c r="H1632" s="132">
        <v>49</v>
      </c>
      <c r="I1632" s="132">
        <v>470.46</v>
      </c>
      <c r="J1632" s="135">
        <f t="shared" si="113"/>
        <v>34.49</v>
      </c>
      <c r="K1632" s="135">
        <f t="shared" si="114"/>
        <v>17.245000000000001</v>
      </c>
      <c r="L1632" s="136">
        <f t="shared" si="115"/>
        <v>8113.0826999999999</v>
      </c>
      <c r="M1632" s="132" t="s">
        <v>196</v>
      </c>
      <c r="N1632" s="132" t="s">
        <v>854</v>
      </c>
      <c r="O1632" s="132" t="s">
        <v>35</v>
      </c>
      <c r="P1632" s="132">
        <v>68</v>
      </c>
    </row>
    <row r="1633" spans="1:20" x14ac:dyDescent="0.25">
      <c r="A1633" s="132">
        <v>2021</v>
      </c>
      <c r="B1633" s="132">
        <v>51</v>
      </c>
      <c r="C1633" s="132" t="s">
        <v>0</v>
      </c>
      <c r="D1633" s="132">
        <v>5671452</v>
      </c>
      <c r="E1633" s="132">
        <v>88.9</v>
      </c>
      <c r="F1633" s="133">
        <f t="shared" si="116"/>
        <v>13.84</v>
      </c>
      <c r="G1633" s="134" t="s">
        <v>1</v>
      </c>
      <c r="H1633" s="132">
        <v>50</v>
      </c>
      <c r="I1633" s="132">
        <v>480.0686</v>
      </c>
      <c r="J1633" s="135">
        <f t="shared" si="113"/>
        <v>34.49</v>
      </c>
      <c r="K1633" s="135">
        <f t="shared" si="114"/>
        <v>17.245000000000001</v>
      </c>
      <c r="L1633" s="136">
        <f t="shared" si="115"/>
        <v>8278.783007</v>
      </c>
      <c r="M1633" s="132" t="s">
        <v>196</v>
      </c>
      <c r="N1633" s="132" t="s">
        <v>854</v>
      </c>
      <c r="O1633" s="132" t="s">
        <v>35</v>
      </c>
      <c r="P1633" s="132">
        <v>68</v>
      </c>
    </row>
    <row r="1634" spans="1:20" x14ac:dyDescent="0.25">
      <c r="A1634" s="132">
        <v>2021</v>
      </c>
      <c r="B1634" s="132">
        <v>51</v>
      </c>
      <c r="C1634" s="132" t="s">
        <v>0</v>
      </c>
      <c r="D1634" s="132">
        <v>5672328</v>
      </c>
      <c r="E1634" s="132">
        <v>60.3</v>
      </c>
      <c r="F1634" s="133">
        <f t="shared" si="116"/>
        <v>6.99</v>
      </c>
      <c r="G1634" s="134" t="s">
        <v>1</v>
      </c>
      <c r="H1634" s="132">
        <v>160</v>
      </c>
      <c r="I1634" s="132">
        <v>1536.1971000000001</v>
      </c>
      <c r="J1634" s="135">
        <f t="shared" si="113"/>
        <v>19.72</v>
      </c>
      <c r="K1634" s="135">
        <f t="shared" si="114"/>
        <v>14.79</v>
      </c>
      <c r="L1634" s="136">
        <f t="shared" si="115"/>
        <v>22720.355109</v>
      </c>
      <c r="M1634" s="132" t="s">
        <v>395</v>
      </c>
      <c r="N1634" s="132" t="s">
        <v>1031</v>
      </c>
      <c r="O1634" s="132" t="s">
        <v>100</v>
      </c>
      <c r="P1634" s="132">
        <v>43</v>
      </c>
    </row>
    <row r="1635" spans="1:20" x14ac:dyDescent="0.25">
      <c r="A1635" s="132">
        <v>2021</v>
      </c>
      <c r="B1635" s="132">
        <v>51</v>
      </c>
      <c r="C1635" s="132" t="s">
        <v>0</v>
      </c>
      <c r="D1635" s="132">
        <v>5673675</v>
      </c>
      <c r="E1635" s="132">
        <v>88.9</v>
      </c>
      <c r="F1635" s="133">
        <f t="shared" si="116"/>
        <v>13.84</v>
      </c>
      <c r="G1635" s="134" t="s">
        <v>1</v>
      </c>
      <c r="H1635" s="132">
        <v>1</v>
      </c>
      <c r="I1635" s="132">
        <v>9.6012000000000004</v>
      </c>
      <c r="J1635" s="135">
        <f t="shared" si="113"/>
        <v>34.49</v>
      </c>
      <c r="K1635" s="135">
        <f t="shared" si="114"/>
        <v>25.8675</v>
      </c>
      <c r="L1635" s="136">
        <f t="shared" si="115"/>
        <v>248.35904100000002</v>
      </c>
      <c r="M1635" s="132" t="s">
        <v>395</v>
      </c>
      <c r="N1635" s="132" t="s">
        <v>1032</v>
      </c>
      <c r="O1635" s="132" t="s">
        <v>4</v>
      </c>
      <c r="P1635" s="132">
        <v>65</v>
      </c>
    </row>
    <row r="1636" spans="1:20" x14ac:dyDescent="0.25">
      <c r="A1636" s="132">
        <v>2021</v>
      </c>
      <c r="B1636" s="132">
        <v>51</v>
      </c>
      <c r="C1636" s="132" t="s">
        <v>0</v>
      </c>
      <c r="D1636" s="132">
        <v>5674715</v>
      </c>
      <c r="E1636" s="132">
        <v>73</v>
      </c>
      <c r="F1636" s="133">
        <f t="shared" si="116"/>
        <v>9.67</v>
      </c>
      <c r="G1636" s="134" t="s">
        <v>1</v>
      </c>
      <c r="H1636" s="132">
        <v>1</v>
      </c>
      <c r="I1636" s="132">
        <v>9.6</v>
      </c>
      <c r="J1636" s="135">
        <f t="shared" si="113"/>
        <v>24.62</v>
      </c>
      <c r="K1636" s="135">
        <f t="shared" si="114"/>
        <v>18.465</v>
      </c>
      <c r="L1636" s="136">
        <f t="shared" si="115"/>
        <v>177.26399999999998</v>
      </c>
      <c r="M1636" s="132" t="s">
        <v>395</v>
      </c>
      <c r="N1636" s="132" t="s">
        <v>1033</v>
      </c>
      <c r="O1636" s="132" t="s">
        <v>100</v>
      </c>
      <c r="P1636" s="132">
        <v>43</v>
      </c>
    </row>
    <row r="1637" spans="1:20" x14ac:dyDescent="0.25">
      <c r="A1637" s="132">
        <v>2021</v>
      </c>
      <c r="B1637" s="132">
        <v>51</v>
      </c>
      <c r="C1637" s="132" t="s">
        <v>0</v>
      </c>
      <c r="D1637" s="132">
        <v>5674716</v>
      </c>
      <c r="E1637" s="132">
        <v>73</v>
      </c>
      <c r="F1637" s="133">
        <f t="shared" si="116"/>
        <v>9.67</v>
      </c>
      <c r="G1637" s="134" t="s">
        <v>1</v>
      </c>
      <c r="H1637" s="132">
        <v>23</v>
      </c>
      <c r="I1637" s="132">
        <v>220.8295</v>
      </c>
      <c r="J1637" s="135">
        <f t="shared" si="113"/>
        <v>24.62</v>
      </c>
      <c r="K1637" s="135">
        <f t="shared" si="114"/>
        <v>18.465</v>
      </c>
      <c r="L1637" s="136">
        <f t="shared" si="115"/>
        <v>4077.6167175</v>
      </c>
      <c r="M1637" s="132" t="s">
        <v>395</v>
      </c>
      <c r="N1637" s="132" t="s">
        <v>1033</v>
      </c>
      <c r="O1637" s="132" t="s">
        <v>100</v>
      </c>
      <c r="P1637" s="132">
        <v>43</v>
      </c>
    </row>
    <row r="1638" spans="1:20" x14ac:dyDescent="0.25">
      <c r="A1638" s="132">
        <v>2021</v>
      </c>
      <c r="B1638" s="132">
        <v>51</v>
      </c>
      <c r="C1638" s="132" t="s">
        <v>0</v>
      </c>
      <c r="D1638" s="132">
        <v>5674717</v>
      </c>
      <c r="E1638" s="132">
        <v>73</v>
      </c>
      <c r="F1638" s="133">
        <f t="shared" si="116"/>
        <v>9.67</v>
      </c>
      <c r="G1638" s="134" t="s">
        <v>1</v>
      </c>
      <c r="H1638" s="132">
        <v>17</v>
      </c>
      <c r="I1638" s="132">
        <v>163.22</v>
      </c>
      <c r="J1638" s="135">
        <f t="shared" si="113"/>
        <v>24.62</v>
      </c>
      <c r="K1638" s="135">
        <f t="shared" si="114"/>
        <v>18.465</v>
      </c>
      <c r="L1638" s="136">
        <f t="shared" si="115"/>
        <v>3013.8573000000001</v>
      </c>
      <c r="M1638" s="132" t="s">
        <v>395</v>
      </c>
      <c r="N1638" s="132" t="s">
        <v>1033</v>
      </c>
      <c r="O1638" s="132" t="s">
        <v>100</v>
      </c>
      <c r="P1638" s="132">
        <v>43</v>
      </c>
    </row>
    <row r="1639" spans="1:20" x14ac:dyDescent="0.25">
      <c r="A1639" s="132">
        <v>2021</v>
      </c>
      <c r="B1639" s="132">
        <v>51</v>
      </c>
      <c r="C1639" s="132" t="s">
        <v>0</v>
      </c>
      <c r="D1639" s="132">
        <v>5675018</v>
      </c>
      <c r="E1639" s="132">
        <v>73</v>
      </c>
      <c r="F1639" s="133">
        <f t="shared" si="116"/>
        <v>9.67</v>
      </c>
      <c r="G1639" s="134" t="s">
        <v>1</v>
      </c>
      <c r="H1639" s="132">
        <v>4</v>
      </c>
      <c r="I1639" s="132">
        <v>38.403500000000001</v>
      </c>
      <c r="J1639" s="135">
        <f t="shared" si="113"/>
        <v>24.62</v>
      </c>
      <c r="K1639" s="135">
        <f t="shared" si="114"/>
        <v>18.465</v>
      </c>
      <c r="L1639" s="136">
        <f t="shared" si="115"/>
        <v>709.12062750000007</v>
      </c>
      <c r="M1639" s="132" t="s">
        <v>395</v>
      </c>
      <c r="N1639" s="132" t="s">
        <v>1034</v>
      </c>
      <c r="O1639" s="132" t="s">
        <v>4</v>
      </c>
      <c r="P1639" s="132">
        <v>65</v>
      </c>
    </row>
    <row r="1640" spans="1:20" x14ac:dyDescent="0.25">
      <c r="A1640" s="132">
        <v>2021</v>
      </c>
      <c r="B1640" s="132">
        <v>51</v>
      </c>
      <c r="C1640" s="132" t="s">
        <v>0</v>
      </c>
      <c r="D1640" s="132">
        <v>5675019</v>
      </c>
      <c r="E1640" s="132">
        <v>73</v>
      </c>
      <c r="F1640" s="133">
        <f t="shared" si="116"/>
        <v>9.67</v>
      </c>
      <c r="G1640" s="134" t="s">
        <v>1</v>
      </c>
      <c r="H1640" s="132">
        <v>3</v>
      </c>
      <c r="I1640" s="132">
        <v>28.8</v>
      </c>
      <c r="J1640" s="135">
        <f t="shared" si="113"/>
        <v>24.62</v>
      </c>
      <c r="K1640" s="135">
        <f t="shared" si="114"/>
        <v>18.465</v>
      </c>
      <c r="L1640" s="136">
        <f t="shared" si="115"/>
        <v>531.79200000000003</v>
      </c>
      <c r="M1640" s="132" t="s">
        <v>395</v>
      </c>
      <c r="N1640" s="132" t="s">
        <v>1034</v>
      </c>
      <c r="O1640" s="132" t="s">
        <v>4</v>
      </c>
      <c r="P1640" s="132">
        <v>65</v>
      </c>
    </row>
    <row r="1641" spans="1:20" x14ac:dyDescent="0.25">
      <c r="A1641" s="132">
        <v>2021</v>
      </c>
      <c r="B1641" s="132">
        <v>51</v>
      </c>
      <c r="C1641" s="132" t="s">
        <v>0</v>
      </c>
      <c r="D1641" s="132">
        <v>5675017</v>
      </c>
      <c r="E1641" s="132">
        <v>73</v>
      </c>
      <c r="F1641" s="133">
        <f t="shared" si="116"/>
        <v>9.67</v>
      </c>
      <c r="G1641" s="134" t="s">
        <v>1</v>
      </c>
      <c r="H1641" s="132">
        <v>14</v>
      </c>
      <c r="I1641" s="132">
        <v>134.41</v>
      </c>
      <c r="J1641" s="135">
        <f t="shared" si="113"/>
        <v>24.62</v>
      </c>
      <c r="K1641" s="135">
        <f t="shared" si="114"/>
        <v>18.465</v>
      </c>
      <c r="L1641" s="136">
        <f t="shared" si="115"/>
        <v>2481.8806500000001</v>
      </c>
      <c r="M1641" s="132" t="s">
        <v>395</v>
      </c>
      <c r="N1641" s="132" t="s">
        <v>1034</v>
      </c>
      <c r="O1641" s="132" t="s">
        <v>4</v>
      </c>
      <c r="P1641" s="132">
        <v>65</v>
      </c>
    </row>
    <row r="1642" spans="1:20" x14ac:dyDescent="0.25">
      <c r="A1642" s="132">
        <v>2021</v>
      </c>
      <c r="B1642" s="132">
        <v>51</v>
      </c>
      <c r="C1642" s="132" t="s">
        <v>0</v>
      </c>
      <c r="D1642" s="132">
        <v>5675016</v>
      </c>
      <c r="E1642" s="132">
        <v>73</v>
      </c>
      <c r="F1642" s="133">
        <f t="shared" si="116"/>
        <v>9.67</v>
      </c>
      <c r="G1642" s="134" t="s">
        <v>1</v>
      </c>
      <c r="H1642" s="132">
        <v>11</v>
      </c>
      <c r="I1642" s="132">
        <v>105.62</v>
      </c>
      <c r="J1642" s="135">
        <f t="shared" si="113"/>
        <v>24.62</v>
      </c>
      <c r="K1642" s="135">
        <f t="shared" si="114"/>
        <v>18.465</v>
      </c>
      <c r="L1642" s="136">
        <f t="shared" si="115"/>
        <v>1950.2733000000001</v>
      </c>
      <c r="M1642" s="132" t="s">
        <v>395</v>
      </c>
      <c r="N1642" s="132" t="s">
        <v>1034</v>
      </c>
      <c r="O1642" s="132" t="s">
        <v>4</v>
      </c>
      <c r="P1642" s="132">
        <v>65</v>
      </c>
    </row>
    <row r="1643" spans="1:20" x14ac:dyDescent="0.25">
      <c r="A1643" s="132">
        <v>2021</v>
      </c>
      <c r="B1643" s="132">
        <v>51</v>
      </c>
      <c r="C1643" s="132" t="s">
        <v>0</v>
      </c>
      <c r="D1643" s="132">
        <v>5675015</v>
      </c>
      <c r="E1643" s="132">
        <v>73</v>
      </c>
      <c r="F1643" s="133">
        <f t="shared" si="116"/>
        <v>9.67</v>
      </c>
      <c r="G1643" s="134" t="s">
        <v>1</v>
      </c>
      <c r="H1643" s="132">
        <v>22</v>
      </c>
      <c r="I1643" s="132">
        <v>211.23</v>
      </c>
      <c r="J1643" s="135">
        <f t="shared" si="113"/>
        <v>24.62</v>
      </c>
      <c r="K1643" s="135">
        <f t="shared" si="114"/>
        <v>18.465</v>
      </c>
      <c r="L1643" s="136">
        <f t="shared" si="115"/>
        <v>3900.36195</v>
      </c>
      <c r="M1643" s="132" t="s">
        <v>395</v>
      </c>
      <c r="N1643" s="132" t="s">
        <v>1034</v>
      </c>
      <c r="O1643" s="132" t="s">
        <v>4</v>
      </c>
      <c r="P1643" s="132">
        <v>65</v>
      </c>
    </row>
    <row r="1644" spans="1:20" x14ac:dyDescent="0.25">
      <c r="A1644" s="132">
        <v>2021</v>
      </c>
      <c r="B1644" s="132">
        <v>51</v>
      </c>
      <c r="C1644" s="132" t="s">
        <v>0</v>
      </c>
      <c r="D1644" s="132">
        <v>5675014</v>
      </c>
      <c r="E1644" s="132">
        <v>73</v>
      </c>
      <c r="F1644" s="133">
        <f t="shared" si="116"/>
        <v>9.67</v>
      </c>
      <c r="G1644" s="134" t="s">
        <v>1</v>
      </c>
      <c r="H1644" s="132">
        <v>20</v>
      </c>
      <c r="I1644" s="132">
        <v>192.02</v>
      </c>
      <c r="J1644" s="135">
        <f t="shared" si="113"/>
        <v>24.62</v>
      </c>
      <c r="K1644" s="135">
        <f t="shared" si="114"/>
        <v>18.465</v>
      </c>
      <c r="L1644" s="136">
        <f t="shared" si="115"/>
        <v>3545.6493</v>
      </c>
      <c r="M1644" s="132" t="s">
        <v>395</v>
      </c>
      <c r="N1644" s="132" t="s">
        <v>1034</v>
      </c>
      <c r="O1644" s="132" t="s">
        <v>4</v>
      </c>
      <c r="P1644" s="132">
        <v>65</v>
      </c>
      <c r="Q1644" s="28"/>
      <c r="R1644" s="132"/>
      <c r="S1644" s="132" t="s">
        <v>101</v>
      </c>
      <c r="T1644" s="28">
        <v>14025923.993003752</v>
      </c>
    </row>
    <row r="1645" spans="1:20" x14ac:dyDescent="0.25">
      <c r="A1645" s="132">
        <v>2021</v>
      </c>
      <c r="B1645" s="132">
        <v>51</v>
      </c>
      <c r="C1645" s="132" t="s">
        <v>0</v>
      </c>
      <c r="D1645" s="132">
        <v>5675020</v>
      </c>
      <c r="E1645" s="132">
        <v>73</v>
      </c>
      <c r="F1645" s="133">
        <f t="shared" si="116"/>
        <v>9.67</v>
      </c>
      <c r="G1645" s="134" t="s">
        <v>1</v>
      </c>
      <c r="H1645" s="132">
        <v>6</v>
      </c>
      <c r="I1645" s="132">
        <v>57.609200000000001</v>
      </c>
      <c r="J1645" s="135">
        <f t="shared" si="113"/>
        <v>24.62</v>
      </c>
      <c r="K1645" s="135">
        <f t="shared" si="114"/>
        <v>18.465</v>
      </c>
      <c r="L1645" s="136">
        <f t="shared" si="115"/>
        <v>1063.753878</v>
      </c>
      <c r="M1645" s="132" t="s">
        <v>395</v>
      </c>
      <c r="N1645" s="132" t="s">
        <v>1034</v>
      </c>
      <c r="O1645" s="132" t="s">
        <v>4</v>
      </c>
      <c r="P1645" s="132">
        <v>65</v>
      </c>
      <c r="Q1645" s="28">
        <f>SUM(L1630:L1645)</f>
        <v>73395.720885500021</v>
      </c>
      <c r="R1645" s="132" t="s">
        <v>1039</v>
      </c>
      <c r="S1645" s="132" t="s">
        <v>102</v>
      </c>
      <c r="T1645" s="28">
        <f>T1644+Q1645</f>
        <v>14099319.713889252</v>
      </c>
    </row>
    <row r="1646" spans="1:20" x14ac:dyDescent="0.25">
      <c r="A1646" s="225">
        <v>2021</v>
      </c>
      <c r="B1646" s="225">
        <v>52</v>
      </c>
      <c r="C1646" s="225" t="s">
        <v>0</v>
      </c>
      <c r="D1646" s="225">
        <v>5676748</v>
      </c>
      <c r="E1646" s="225">
        <v>73</v>
      </c>
      <c r="F1646" s="226">
        <f t="shared" si="116"/>
        <v>9.67</v>
      </c>
      <c r="G1646" s="227" t="s">
        <v>1</v>
      </c>
      <c r="H1646" s="225">
        <v>35</v>
      </c>
      <c r="I1646" s="225">
        <v>336.04129999999998</v>
      </c>
      <c r="J1646" s="228">
        <f t="shared" si="113"/>
        <v>24.62</v>
      </c>
      <c r="K1646" s="228">
        <f t="shared" si="114"/>
        <v>18.465</v>
      </c>
      <c r="L1646" s="229">
        <f t="shared" si="115"/>
        <v>6205.0026044999995</v>
      </c>
      <c r="M1646" s="225" t="s">
        <v>395</v>
      </c>
      <c r="N1646" s="225" t="s">
        <v>1035</v>
      </c>
      <c r="O1646" s="225" t="s">
        <v>4</v>
      </c>
      <c r="P1646" s="225">
        <v>65</v>
      </c>
    </row>
    <row r="1647" spans="1:20" x14ac:dyDescent="0.25">
      <c r="A1647" s="225">
        <v>2021</v>
      </c>
      <c r="B1647" s="225">
        <v>52</v>
      </c>
      <c r="C1647" s="225" t="s">
        <v>0</v>
      </c>
      <c r="D1647" s="225">
        <v>5676749</v>
      </c>
      <c r="E1647" s="225">
        <v>73</v>
      </c>
      <c r="F1647" s="226">
        <f t="shared" si="116"/>
        <v>9.67</v>
      </c>
      <c r="G1647" s="227" t="s">
        <v>1</v>
      </c>
      <c r="H1647" s="225">
        <v>37</v>
      </c>
      <c r="I1647" s="225">
        <v>355.24259999999998</v>
      </c>
      <c r="J1647" s="228">
        <f t="shared" si="113"/>
        <v>24.62</v>
      </c>
      <c r="K1647" s="228">
        <f t="shared" si="114"/>
        <v>18.465</v>
      </c>
      <c r="L1647" s="229">
        <f t="shared" si="115"/>
        <v>6559.5546089999998</v>
      </c>
      <c r="M1647" s="225" t="s">
        <v>395</v>
      </c>
      <c r="N1647" s="225" t="s">
        <v>1035</v>
      </c>
      <c r="O1647" s="225" t="s">
        <v>4</v>
      </c>
      <c r="P1647" s="225">
        <v>65</v>
      </c>
    </row>
    <row r="1648" spans="1:20" x14ac:dyDescent="0.25">
      <c r="A1648" s="225">
        <v>2021</v>
      </c>
      <c r="B1648" s="225">
        <v>52</v>
      </c>
      <c r="C1648" s="225" t="s">
        <v>0</v>
      </c>
      <c r="D1648" s="225">
        <v>5676923</v>
      </c>
      <c r="E1648" s="225">
        <v>88.9</v>
      </c>
      <c r="F1648" s="226">
        <f t="shared" si="116"/>
        <v>13.84</v>
      </c>
      <c r="G1648" s="227" t="s">
        <v>1</v>
      </c>
      <c r="H1648" s="225">
        <v>50</v>
      </c>
      <c r="I1648" s="225">
        <v>480.06139999999999</v>
      </c>
      <c r="J1648" s="228">
        <f t="shared" si="113"/>
        <v>34.49</v>
      </c>
      <c r="K1648" s="228">
        <f t="shared" si="114"/>
        <v>17.245000000000001</v>
      </c>
      <c r="L1648" s="229">
        <f t="shared" si="115"/>
        <v>8278.6588430000011</v>
      </c>
      <c r="M1648" s="225" t="s">
        <v>196</v>
      </c>
      <c r="N1648" s="225" t="s">
        <v>12</v>
      </c>
      <c r="O1648" s="225" t="s">
        <v>35</v>
      </c>
      <c r="P1648" s="225">
        <v>68</v>
      </c>
    </row>
    <row r="1649" spans="1:20" x14ac:dyDescent="0.25">
      <c r="A1649" s="225">
        <v>2021</v>
      </c>
      <c r="B1649" s="225">
        <v>52</v>
      </c>
      <c r="C1649" s="225" t="s">
        <v>0</v>
      </c>
      <c r="D1649" s="225">
        <v>5676924</v>
      </c>
      <c r="E1649" s="225">
        <v>88.9</v>
      </c>
      <c r="F1649" s="226">
        <f t="shared" si="116"/>
        <v>13.84</v>
      </c>
      <c r="G1649" s="227" t="s">
        <v>1</v>
      </c>
      <c r="H1649" s="225">
        <v>50</v>
      </c>
      <c r="I1649" s="225">
        <v>480.0625</v>
      </c>
      <c r="J1649" s="228">
        <f t="shared" si="113"/>
        <v>34.49</v>
      </c>
      <c r="K1649" s="228">
        <f t="shared" si="114"/>
        <v>25.8675</v>
      </c>
      <c r="L1649" s="229">
        <f t="shared" si="115"/>
        <v>12418.016718749999</v>
      </c>
      <c r="M1649" s="225" t="s">
        <v>395</v>
      </c>
      <c r="N1649" s="225" t="s">
        <v>12</v>
      </c>
      <c r="O1649" s="225" t="s">
        <v>35</v>
      </c>
      <c r="P1649" s="225">
        <v>68</v>
      </c>
    </row>
    <row r="1650" spans="1:20" x14ac:dyDescent="0.25">
      <c r="A1650" s="225">
        <v>2021</v>
      </c>
      <c r="B1650" s="225">
        <v>52</v>
      </c>
      <c r="C1650" s="225" t="s">
        <v>0</v>
      </c>
      <c r="D1650" s="225">
        <v>5677002</v>
      </c>
      <c r="E1650" s="225">
        <v>73</v>
      </c>
      <c r="F1650" s="226">
        <f t="shared" si="116"/>
        <v>9.67</v>
      </c>
      <c r="G1650" s="227" t="s">
        <v>1</v>
      </c>
      <c r="H1650" s="225">
        <v>21</v>
      </c>
      <c r="I1650" s="225">
        <v>201.62569999999999</v>
      </c>
      <c r="J1650" s="228">
        <f t="shared" si="113"/>
        <v>24.62</v>
      </c>
      <c r="K1650" s="228">
        <f t="shared" si="114"/>
        <v>18.465</v>
      </c>
      <c r="L1650" s="229">
        <f t="shared" si="115"/>
        <v>3723.0185504999999</v>
      </c>
      <c r="M1650" s="225" t="s">
        <v>395</v>
      </c>
      <c r="N1650" s="225" t="s">
        <v>1036</v>
      </c>
      <c r="O1650" s="225" t="s">
        <v>100</v>
      </c>
      <c r="P1650" s="225">
        <v>43</v>
      </c>
      <c r="Q1650" s="230"/>
      <c r="R1650" s="225"/>
      <c r="S1650" s="225" t="s">
        <v>101</v>
      </c>
      <c r="T1650" s="230">
        <v>14099319.713889252</v>
      </c>
    </row>
    <row r="1651" spans="1:20" x14ac:dyDescent="0.25">
      <c r="A1651" s="225">
        <v>2021</v>
      </c>
      <c r="B1651" s="225">
        <v>52</v>
      </c>
      <c r="C1651" s="225" t="s">
        <v>0</v>
      </c>
      <c r="D1651" s="225">
        <v>5677017</v>
      </c>
      <c r="E1651" s="225">
        <v>73</v>
      </c>
      <c r="F1651" s="226">
        <f t="shared" si="116"/>
        <v>9.67</v>
      </c>
      <c r="G1651" s="227" t="s">
        <v>1</v>
      </c>
      <c r="H1651" s="225">
        <v>45</v>
      </c>
      <c r="I1651" s="225">
        <v>432.05180000000001</v>
      </c>
      <c r="J1651" s="228">
        <f t="shared" si="113"/>
        <v>24.62</v>
      </c>
      <c r="K1651" s="228">
        <f t="shared" si="114"/>
        <v>18.465</v>
      </c>
      <c r="L1651" s="229">
        <f t="shared" si="115"/>
        <v>7977.8364870000005</v>
      </c>
      <c r="M1651" s="225" t="s">
        <v>395</v>
      </c>
      <c r="N1651" s="225" t="s">
        <v>1037</v>
      </c>
      <c r="O1651" s="225" t="s">
        <v>4</v>
      </c>
      <c r="P1651" s="225">
        <v>65</v>
      </c>
      <c r="Q1651" s="230">
        <f>SUM(L1646:L1651)</f>
        <v>45162.087812749996</v>
      </c>
      <c r="R1651" s="225" t="s">
        <v>1038</v>
      </c>
      <c r="S1651" s="225" t="s">
        <v>102</v>
      </c>
      <c r="T1651" s="230">
        <f>T1650+Q1651</f>
        <v>14144481.801702002</v>
      </c>
    </row>
    <row r="1652" spans="1:20" x14ac:dyDescent="0.25">
      <c r="F1652" s="1" t="str">
        <f t="shared" si="116"/>
        <v>ENTER WEIGHT</v>
      </c>
      <c r="G1652" s="2"/>
      <c r="J1652" s="7" t="str">
        <f t="shared" si="113"/>
        <v>ENTER WEIGHT</v>
      </c>
      <c r="K1652" s="7" t="b">
        <f t="shared" si="114"/>
        <v>0</v>
      </c>
      <c r="L1652" s="8">
        <f t="shared" si="115"/>
        <v>0</v>
      </c>
    </row>
    <row r="1653" spans="1:20" x14ac:dyDescent="0.25">
      <c r="F1653" s="1" t="str">
        <f t="shared" si="116"/>
        <v>ENTER WEIGHT</v>
      </c>
      <c r="G1653" s="2"/>
      <c r="J1653" s="7" t="str">
        <f t="shared" si="113"/>
        <v>ENTER WEIGHT</v>
      </c>
      <c r="K1653" s="7" t="b">
        <f t="shared" si="114"/>
        <v>0</v>
      </c>
      <c r="L1653" s="8">
        <f t="shared" si="115"/>
        <v>0</v>
      </c>
    </row>
    <row r="1654" spans="1:20" x14ac:dyDescent="0.25">
      <c r="F1654" s="1" t="str">
        <f t="shared" si="116"/>
        <v>ENTER WEIGHT</v>
      </c>
      <c r="G1654" s="2"/>
      <c r="J1654" s="7" t="str">
        <f t="shared" si="113"/>
        <v>ENTER WEIGHT</v>
      </c>
      <c r="K1654" s="7" t="b">
        <f t="shared" si="114"/>
        <v>0</v>
      </c>
      <c r="L1654" s="8">
        <f t="shared" si="115"/>
        <v>0</v>
      </c>
    </row>
    <row r="1655" spans="1:20" x14ac:dyDescent="0.25">
      <c r="F1655" s="1" t="str">
        <f t="shared" si="116"/>
        <v>ENTER WEIGHT</v>
      </c>
      <c r="G1655" s="2"/>
      <c r="J1655" s="7" t="str">
        <f t="shared" si="113"/>
        <v>ENTER WEIGHT</v>
      </c>
      <c r="K1655" s="7" t="b">
        <f t="shared" si="114"/>
        <v>0</v>
      </c>
      <c r="L1655" s="8">
        <f t="shared" si="115"/>
        <v>0</v>
      </c>
    </row>
    <row r="1656" spans="1:20" x14ac:dyDescent="0.25">
      <c r="F1656" s="1" t="str">
        <f t="shared" si="116"/>
        <v>ENTER WEIGHT</v>
      </c>
      <c r="G1656" s="2"/>
      <c r="J1656" s="7" t="str">
        <f t="shared" si="113"/>
        <v>ENTER WEIGHT</v>
      </c>
      <c r="K1656" s="7" t="b">
        <f t="shared" si="114"/>
        <v>0</v>
      </c>
      <c r="L1656" s="8">
        <f t="shared" si="115"/>
        <v>0</v>
      </c>
    </row>
    <row r="1657" spans="1:20" x14ac:dyDescent="0.25">
      <c r="F1657" s="1" t="str">
        <f t="shared" si="116"/>
        <v>ENTER WEIGHT</v>
      </c>
      <c r="G1657" s="2"/>
      <c r="J1657" s="7" t="str">
        <f t="shared" si="113"/>
        <v>ENTER WEIGHT</v>
      </c>
      <c r="K1657" s="7" t="b">
        <f t="shared" si="114"/>
        <v>0</v>
      </c>
      <c r="L1657" s="8">
        <f t="shared" si="115"/>
        <v>0</v>
      </c>
    </row>
    <row r="1658" spans="1:20" x14ac:dyDescent="0.25">
      <c r="F1658" s="1" t="str">
        <f t="shared" si="116"/>
        <v>ENTER WEIGHT</v>
      </c>
      <c r="G1658" s="2"/>
      <c r="J1658" s="7" t="str">
        <f t="shared" si="113"/>
        <v>ENTER WEIGHT</v>
      </c>
      <c r="K1658" s="7" t="b">
        <f t="shared" si="114"/>
        <v>0</v>
      </c>
      <c r="L1658" s="8">
        <f t="shared" si="115"/>
        <v>0</v>
      </c>
    </row>
    <row r="1659" spans="1:20" x14ac:dyDescent="0.25">
      <c r="F1659" s="1" t="str">
        <f t="shared" si="116"/>
        <v>ENTER WEIGHT</v>
      </c>
      <c r="G1659" s="2"/>
      <c r="J1659" s="7" t="str">
        <f t="shared" si="113"/>
        <v>ENTER WEIGHT</v>
      </c>
      <c r="K1659" s="7" t="b">
        <f t="shared" si="114"/>
        <v>0</v>
      </c>
      <c r="L1659" s="8">
        <f t="shared" si="115"/>
        <v>0</v>
      </c>
    </row>
    <row r="1660" spans="1:20" x14ac:dyDescent="0.25">
      <c r="F1660" s="1" t="str">
        <f t="shared" si="116"/>
        <v>ENTER WEIGHT</v>
      </c>
      <c r="G1660" s="2"/>
      <c r="J1660" s="7" t="str">
        <f t="shared" si="113"/>
        <v>ENTER WEIGHT</v>
      </c>
      <c r="K1660" s="7" t="b">
        <f t="shared" si="114"/>
        <v>0</v>
      </c>
      <c r="L1660" s="8">
        <f t="shared" si="115"/>
        <v>0</v>
      </c>
    </row>
    <row r="1661" spans="1:20" x14ac:dyDescent="0.25">
      <c r="F1661" s="1" t="str">
        <f t="shared" si="116"/>
        <v>ENTER WEIGHT</v>
      </c>
      <c r="G1661" s="2"/>
      <c r="J1661" s="7" t="str">
        <f t="shared" si="113"/>
        <v>ENTER WEIGHT</v>
      </c>
      <c r="K1661" s="7" t="b">
        <f t="shared" si="114"/>
        <v>0</v>
      </c>
      <c r="L1661" s="8">
        <f t="shared" si="115"/>
        <v>0</v>
      </c>
    </row>
    <row r="1662" spans="1:20" x14ac:dyDescent="0.25">
      <c r="F1662" s="1" t="str">
        <f t="shared" si="116"/>
        <v>ENTER WEIGHT</v>
      </c>
      <c r="G1662" s="2"/>
      <c r="J1662" s="7" t="str">
        <f t="shared" si="113"/>
        <v>ENTER WEIGHT</v>
      </c>
      <c r="K1662" s="7" t="b">
        <f t="shared" si="114"/>
        <v>0</v>
      </c>
      <c r="L1662" s="8">
        <f t="shared" si="115"/>
        <v>0</v>
      </c>
    </row>
    <row r="1663" spans="1:20" x14ac:dyDescent="0.25">
      <c r="F1663" s="1" t="str">
        <f t="shared" si="116"/>
        <v>ENTER WEIGHT</v>
      </c>
      <c r="G1663" s="2"/>
      <c r="J1663" s="7" t="str">
        <f t="shared" si="113"/>
        <v>ENTER WEIGHT</v>
      </c>
      <c r="K1663" s="7" t="b">
        <f t="shared" si="114"/>
        <v>0</v>
      </c>
      <c r="L1663" s="8">
        <f t="shared" si="115"/>
        <v>0</v>
      </c>
    </row>
    <row r="1664" spans="1:20" x14ac:dyDescent="0.25">
      <c r="F1664" s="1" t="str">
        <f t="shared" si="116"/>
        <v>ENTER WEIGHT</v>
      </c>
      <c r="G1664" s="2"/>
      <c r="J1664" s="7" t="str">
        <f t="shared" si="113"/>
        <v>ENTER WEIGHT</v>
      </c>
      <c r="K1664" s="7" t="b">
        <f t="shared" si="114"/>
        <v>0</v>
      </c>
      <c r="L1664" s="8">
        <f t="shared" si="115"/>
        <v>0</v>
      </c>
    </row>
    <row r="1665" spans="6:12" x14ac:dyDescent="0.25">
      <c r="F1665" s="1" t="str">
        <f t="shared" si="116"/>
        <v>ENTER WEIGHT</v>
      </c>
      <c r="G1665" s="2"/>
      <c r="J1665" s="7" t="str">
        <f t="shared" si="113"/>
        <v>ENTER WEIGHT</v>
      </c>
      <c r="K1665" s="7" t="b">
        <f t="shared" si="114"/>
        <v>0</v>
      </c>
      <c r="L1665" s="8">
        <f t="shared" si="115"/>
        <v>0</v>
      </c>
    </row>
    <row r="1666" spans="6:12" x14ac:dyDescent="0.25">
      <c r="F1666" s="1" t="str">
        <f t="shared" si="116"/>
        <v>ENTER WEIGHT</v>
      </c>
      <c r="G1666" s="2"/>
      <c r="J1666" s="7" t="str">
        <f t="shared" si="113"/>
        <v>ENTER WEIGHT</v>
      </c>
      <c r="K1666" s="7" t="b">
        <f t="shared" si="114"/>
        <v>0</v>
      </c>
      <c r="L1666" s="8">
        <f t="shared" si="115"/>
        <v>0</v>
      </c>
    </row>
    <row r="1667" spans="6:12" x14ac:dyDescent="0.25">
      <c r="F1667" s="1" t="str">
        <f t="shared" si="116"/>
        <v>ENTER WEIGHT</v>
      </c>
      <c r="G1667" s="2"/>
      <c r="J1667" s="7" t="str">
        <f t="shared" ref="J1667:J1730" si="117">IF($E1667=60.3,19.72,IF($E1667=73,24.62,IF($E1667=88.9,34.49,IF(AND($E1667=114.3, $F1667=17.26),42.36,IF(AND($E1667=177.8, $F1667=34.23),81.82,IF(AND($E1667=244.5,$F1667=53.57),127.62,"ENTER WEIGHT"))))))</f>
        <v>ENTER WEIGHT</v>
      </c>
      <c r="K1667" s="7" t="b">
        <f t="shared" si="114"/>
        <v>0</v>
      </c>
      <c r="L1667" s="8">
        <f t="shared" si="115"/>
        <v>0</v>
      </c>
    </row>
    <row r="1668" spans="6:12" x14ac:dyDescent="0.25">
      <c r="F1668" s="1" t="str">
        <f t="shared" si="116"/>
        <v>ENTER WEIGHT</v>
      </c>
      <c r="G1668" s="2"/>
      <c r="J1668" s="7" t="str">
        <f t="shared" si="117"/>
        <v>ENTER WEIGHT</v>
      </c>
      <c r="K1668" s="7" t="b">
        <f t="shared" si="114"/>
        <v>0</v>
      </c>
      <c r="L1668" s="8">
        <f t="shared" si="115"/>
        <v>0</v>
      </c>
    </row>
    <row r="1669" spans="6:12" x14ac:dyDescent="0.25">
      <c r="F1669" s="1" t="str">
        <f t="shared" si="116"/>
        <v>ENTER WEIGHT</v>
      </c>
      <c r="G1669" s="2"/>
      <c r="J1669" s="7" t="str">
        <f t="shared" si="117"/>
        <v>ENTER WEIGHT</v>
      </c>
      <c r="K1669" s="7" t="b">
        <f t="shared" si="114"/>
        <v>0</v>
      </c>
      <c r="L1669" s="8">
        <f t="shared" si="115"/>
        <v>0</v>
      </c>
    </row>
    <row r="1670" spans="6:12" x14ac:dyDescent="0.25">
      <c r="F1670" s="1" t="str">
        <f t="shared" si="116"/>
        <v>ENTER WEIGHT</v>
      </c>
      <c r="G1670" s="2"/>
      <c r="J1670" s="7" t="str">
        <f t="shared" si="117"/>
        <v>ENTER WEIGHT</v>
      </c>
      <c r="K1670" s="7" t="b">
        <f t="shared" si="114"/>
        <v>0</v>
      </c>
      <c r="L1670" s="8">
        <f t="shared" si="115"/>
        <v>0</v>
      </c>
    </row>
    <row r="1671" spans="6:12" x14ac:dyDescent="0.25">
      <c r="F1671" s="1" t="str">
        <f t="shared" si="116"/>
        <v>ENTER WEIGHT</v>
      </c>
      <c r="G1671" s="2"/>
      <c r="J1671" s="7" t="str">
        <f t="shared" si="117"/>
        <v>ENTER WEIGHT</v>
      </c>
      <c r="K1671" s="7" t="b">
        <f t="shared" si="114"/>
        <v>0</v>
      </c>
      <c r="L1671" s="8">
        <f t="shared" si="115"/>
        <v>0</v>
      </c>
    </row>
    <row r="1672" spans="6:12" x14ac:dyDescent="0.25">
      <c r="F1672" s="1" t="str">
        <f t="shared" si="116"/>
        <v>ENTER WEIGHT</v>
      </c>
      <c r="G1672" s="2"/>
      <c r="J1672" s="7" t="str">
        <f t="shared" si="117"/>
        <v>ENTER WEIGHT</v>
      </c>
      <c r="K1672" s="7" t="b">
        <f t="shared" si="114"/>
        <v>0</v>
      </c>
      <c r="L1672" s="8">
        <f t="shared" si="115"/>
        <v>0</v>
      </c>
    </row>
    <row r="1673" spans="6:12" x14ac:dyDescent="0.25">
      <c r="F1673" s="1" t="str">
        <f t="shared" si="116"/>
        <v>ENTER WEIGHT</v>
      </c>
      <c r="G1673" s="2"/>
      <c r="J1673" s="7" t="str">
        <f t="shared" si="117"/>
        <v>ENTER WEIGHT</v>
      </c>
      <c r="K1673" s="7" t="b">
        <f t="shared" si="114"/>
        <v>0</v>
      </c>
      <c r="L1673" s="8">
        <f t="shared" si="115"/>
        <v>0</v>
      </c>
    </row>
    <row r="1674" spans="6:12" x14ac:dyDescent="0.25">
      <c r="F1674" s="1" t="str">
        <f t="shared" si="116"/>
        <v>ENTER WEIGHT</v>
      </c>
      <c r="G1674" s="2"/>
      <c r="J1674" s="7" t="str">
        <f t="shared" si="117"/>
        <v>ENTER WEIGHT</v>
      </c>
      <c r="K1674" s="7" t="b">
        <f t="shared" si="114"/>
        <v>0</v>
      </c>
      <c r="L1674" s="8">
        <f t="shared" si="115"/>
        <v>0</v>
      </c>
    </row>
    <row r="1675" spans="6:12" x14ac:dyDescent="0.25">
      <c r="F1675" s="1" t="str">
        <f t="shared" si="116"/>
        <v>ENTER WEIGHT</v>
      </c>
      <c r="G1675" s="2"/>
      <c r="J1675" s="7" t="str">
        <f t="shared" si="117"/>
        <v>ENTER WEIGHT</v>
      </c>
      <c r="K1675" s="7" t="b">
        <f t="shared" ref="K1675:K1738" si="118">IF(M1675="NEW",J1675*1,IF(M1675="YELLOW",J1675*0.75,IF(M1675="BLUE",J1675*0.5)))</f>
        <v>0</v>
      </c>
      <c r="L1675" s="8">
        <f t="shared" ref="L1675:L1738" si="119">I1675*K1675</f>
        <v>0</v>
      </c>
    </row>
    <row r="1676" spans="6:12" x14ac:dyDescent="0.25">
      <c r="F1676" s="1" t="str">
        <f t="shared" si="116"/>
        <v>ENTER WEIGHT</v>
      </c>
      <c r="G1676" s="2"/>
      <c r="J1676" s="7" t="str">
        <f t="shared" si="117"/>
        <v>ENTER WEIGHT</v>
      </c>
      <c r="K1676" s="7" t="b">
        <f t="shared" si="118"/>
        <v>0</v>
      </c>
      <c r="L1676" s="8">
        <f t="shared" si="119"/>
        <v>0</v>
      </c>
    </row>
    <row r="1677" spans="6:12" x14ac:dyDescent="0.25">
      <c r="F1677" s="1" t="str">
        <f t="shared" si="116"/>
        <v>ENTER WEIGHT</v>
      </c>
      <c r="G1677" s="2"/>
      <c r="J1677" s="7" t="str">
        <f t="shared" si="117"/>
        <v>ENTER WEIGHT</v>
      </c>
      <c r="K1677" s="7" t="b">
        <f t="shared" si="118"/>
        <v>0</v>
      </c>
      <c r="L1677" s="8">
        <f t="shared" si="119"/>
        <v>0</v>
      </c>
    </row>
    <row r="1678" spans="6:12" x14ac:dyDescent="0.25">
      <c r="F1678" s="1" t="str">
        <f t="shared" si="116"/>
        <v>ENTER WEIGHT</v>
      </c>
      <c r="G1678" s="2"/>
      <c r="J1678" s="7" t="str">
        <f t="shared" si="117"/>
        <v>ENTER WEIGHT</v>
      </c>
      <c r="K1678" s="7" t="b">
        <f t="shared" si="118"/>
        <v>0</v>
      </c>
      <c r="L1678" s="8">
        <f t="shared" si="119"/>
        <v>0</v>
      </c>
    </row>
    <row r="1679" spans="6:12" x14ac:dyDescent="0.25">
      <c r="F1679" s="1" t="str">
        <f t="shared" si="116"/>
        <v>ENTER WEIGHT</v>
      </c>
      <c r="G1679" s="2"/>
      <c r="J1679" s="7" t="str">
        <f t="shared" si="117"/>
        <v>ENTER WEIGHT</v>
      </c>
      <c r="K1679" s="7" t="b">
        <f t="shared" si="118"/>
        <v>0</v>
      </c>
      <c r="L1679" s="8">
        <f t="shared" si="119"/>
        <v>0</v>
      </c>
    </row>
    <row r="1680" spans="6:12" x14ac:dyDescent="0.25">
      <c r="F1680" s="1" t="str">
        <f t="shared" si="116"/>
        <v>ENTER WEIGHT</v>
      </c>
      <c r="G1680" s="2"/>
      <c r="J1680" s="7" t="str">
        <f t="shared" si="117"/>
        <v>ENTER WEIGHT</v>
      </c>
      <c r="K1680" s="7" t="b">
        <f t="shared" si="118"/>
        <v>0</v>
      </c>
      <c r="L1680" s="8">
        <f t="shared" si="119"/>
        <v>0</v>
      </c>
    </row>
    <row r="1681" spans="6:12" x14ac:dyDescent="0.25">
      <c r="F1681" s="1" t="str">
        <f t="shared" si="116"/>
        <v>ENTER WEIGHT</v>
      </c>
      <c r="G1681" s="2"/>
      <c r="J1681" s="7" t="str">
        <f t="shared" si="117"/>
        <v>ENTER WEIGHT</v>
      </c>
      <c r="K1681" s="7" t="b">
        <f t="shared" si="118"/>
        <v>0</v>
      </c>
      <c r="L1681" s="8">
        <f t="shared" si="119"/>
        <v>0</v>
      </c>
    </row>
    <row r="1682" spans="6:12" x14ac:dyDescent="0.25">
      <c r="F1682" s="1" t="str">
        <f t="shared" si="116"/>
        <v>ENTER WEIGHT</v>
      </c>
      <c r="G1682" s="2"/>
      <c r="J1682" s="7" t="str">
        <f t="shared" si="117"/>
        <v>ENTER WEIGHT</v>
      </c>
      <c r="K1682" s="7" t="b">
        <f t="shared" si="118"/>
        <v>0</v>
      </c>
      <c r="L1682" s="8">
        <f t="shared" si="119"/>
        <v>0</v>
      </c>
    </row>
    <row r="1683" spans="6:12" x14ac:dyDescent="0.25">
      <c r="F1683" s="1" t="str">
        <f t="shared" si="116"/>
        <v>ENTER WEIGHT</v>
      </c>
      <c r="G1683" s="2"/>
      <c r="J1683" s="7" t="str">
        <f t="shared" si="117"/>
        <v>ENTER WEIGHT</v>
      </c>
      <c r="K1683" s="7" t="b">
        <f t="shared" si="118"/>
        <v>0</v>
      </c>
      <c r="L1683" s="8">
        <f t="shared" si="119"/>
        <v>0</v>
      </c>
    </row>
    <row r="1684" spans="6:12" x14ac:dyDescent="0.25">
      <c r="F1684" s="1" t="str">
        <f t="shared" ref="F1684:F1747" si="120">IF($E1684=60.3,6.99,IF($E1684=73,9.67,IF($E1684=88.9,13.84,IF($E1684=114.3,17.26,IF($E1684=177.8,34.23,IF($E1684=244.5,53.57,"ENTER WEIGHT"))))))</f>
        <v>ENTER WEIGHT</v>
      </c>
      <c r="G1684" s="2"/>
      <c r="J1684" s="7" t="str">
        <f t="shared" si="117"/>
        <v>ENTER WEIGHT</v>
      </c>
      <c r="K1684" s="7" t="b">
        <f t="shared" si="118"/>
        <v>0</v>
      </c>
      <c r="L1684" s="8">
        <f t="shared" si="119"/>
        <v>0</v>
      </c>
    </row>
    <row r="1685" spans="6:12" x14ac:dyDescent="0.25">
      <c r="F1685" s="1" t="str">
        <f t="shared" si="120"/>
        <v>ENTER WEIGHT</v>
      </c>
      <c r="G1685" s="2"/>
      <c r="J1685" s="7" t="str">
        <f t="shared" si="117"/>
        <v>ENTER WEIGHT</v>
      </c>
      <c r="K1685" s="7" t="b">
        <f t="shared" si="118"/>
        <v>0</v>
      </c>
      <c r="L1685" s="8">
        <f t="shared" si="119"/>
        <v>0</v>
      </c>
    </row>
    <row r="1686" spans="6:12" x14ac:dyDescent="0.25">
      <c r="F1686" s="1" t="str">
        <f t="shared" si="120"/>
        <v>ENTER WEIGHT</v>
      </c>
      <c r="G1686" s="2"/>
      <c r="J1686" s="7" t="str">
        <f t="shared" si="117"/>
        <v>ENTER WEIGHT</v>
      </c>
      <c r="K1686" s="7" t="b">
        <f t="shared" si="118"/>
        <v>0</v>
      </c>
      <c r="L1686" s="8">
        <f t="shared" si="119"/>
        <v>0</v>
      </c>
    </row>
    <row r="1687" spans="6:12" x14ac:dyDescent="0.25">
      <c r="F1687" s="1" t="str">
        <f t="shared" si="120"/>
        <v>ENTER WEIGHT</v>
      </c>
      <c r="G1687" s="2"/>
      <c r="J1687" s="7" t="str">
        <f t="shared" si="117"/>
        <v>ENTER WEIGHT</v>
      </c>
      <c r="K1687" s="7" t="b">
        <f t="shared" si="118"/>
        <v>0</v>
      </c>
      <c r="L1687" s="8">
        <f t="shared" si="119"/>
        <v>0</v>
      </c>
    </row>
    <row r="1688" spans="6:12" x14ac:dyDescent="0.25">
      <c r="F1688" s="1" t="str">
        <f t="shared" si="120"/>
        <v>ENTER WEIGHT</v>
      </c>
      <c r="G1688" s="2"/>
      <c r="J1688" s="7" t="str">
        <f t="shared" si="117"/>
        <v>ENTER WEIGHT</v>
      </c>
      <c r="K1688" s="7" t="b">
        <f t="shared" si="118"/>
        <v>0</v>
      </c>
      <c r="L1688" s="8">
        <f t="shared" si="119"/>
        <v>0</v>
      </c>
    </row>
    <row r="1689" spans="6:12" x14ac:dyDescent="0.25">
      <c r="F1689" s="1" t="str">
        <f t="shared" si="120"/>
        <v>ENTER WEIGHT</v>
      </c>
      <c r="G1689" s="2"/>
      <c r="J1689" s="7" t="str">
        <f t="shared" si="117"/>
        <v>ENTER WEIGHT</v>
      </c>
      <c r="K1689" s="7" t="b">
        <f t="shared" si="118"/>
        <v>0</v>
      </c>
      <c r="L1689" s="8">
        <f t="shared" si="119"/>
        <v>0</v>
      </c>
    </row>
    <row r="1690" spans="6:12" x14ac:dyDescent="0.25">
      <c r="F1690" s="1" t="str">
        <f t="shared" si="120"/>
        <v>ENTER WEIGHT</v>
      </c>
      <c r="G1690" s="2"/>
      <c r="J1690" s="7" t="str">
        <f t="shared" si="117"/>
        <v>ENTER WEIGHT</v>
      </c>
      <c r="K1690" s="7" t="b">
        <f t="shared" si="118"/>
        <v>0</v>
      </c>
      <c r="L1690" s="8">
        <f t="shared" si="119"/>
        <v>0</v>
      </c>
    </row>
    <row r="1691" spans="6:12" x14ac:dyDescent="0.25">
      <c r="F1691" s="1" t="str">
        <f t="shared" si="120"/>
        <v>ENTER WEIGHT</v>
      </c>
      <c r="G1691" s="2"/>
      <c r="J1691" s="7" t="str">
        <f t="shared" si="117"/>
        <v>ENTER WEIGHT</v>
      </c>
      <c r="K1691" s="7" t="b">
        <f t="shared" si="118"/>
        <v>0</v>
      </c>
      <c r="L1691" s="8">
        <f t="shared" si="119"/>
        <v>0</v>
      </c>
    </row>
    <row r="1692" spans="6:12" x14ac:dyDescent="0.25">
      <c r="F1692" s="1" t="str">
        <f t="shared" si="120"/>
        <v>ENTER WEIGHT</v>
      </c>
      <c r="G1692" s="2"/>
      <c r="J1692" s="7" t="str">
        <f t="shared" si="117"/>
        <v>ENTER WEIGHT</v>
      </c>
      <c r="K1692" s="7" t="b">
        <f t="shared" si="118"/>
        <v>0</v>
      </c>
      <c r="L1692" s="8">
        <f t="shared" si="119"/>
        <v>0</v>
      </c>
    </row>
    <row r="1693" spans="6:12" x14ac:dyDescent="0.25">
      <c r="F1693" s="1" t="str">
        <f t="shared" si="120"/>
        <v>ENTER WEIGHT</v>
      </c>
      <c r="G1693" s="2"/>
      <c r="J1693" s="7" t="str">
        <f t="shared" si="117"/>
        <v>ENTER WEIGHT</v>
      </c>
      <c r="K1693" s="7" t="b">
        <f t="shared" si="118"/>
        <v>0</v>
      </c>
      <c r="L1693" s="8">
        <f t="shared" si="119"/>
        <v>0</v>
      </c>
    </row>
    <row r="1694" spans="6:12" x14ac:dyDescent="0.25">
      <c r="F1694" s="1" t="str">
        <f t="shared" si="120"/>
        <v>ENTER WEIGHT</v>
      </c>
      <c r="G1694" s="2"/>
      <c r="J1694" s="7" t="str">
        <f t="shared" si="117"/>
        <v>ENTER WEIGHT</v>
      </c>
      <c r="K1694" s="7" t="b">
        <f t="shared" si="118"/>
        <v>0</v>
      </c>
      <c r="L1694" s="8">
        <f t="shared" si="119"/>
        <v>0</v>
      </c>
    </row>
    <row r="1695" spans="6:12" x14ac:dyDescent="0.25">
      <c r="F1695" s="1" t="str">
        <f t="shared" si="120"/>
        <v>ENTER WEIGHT</v>
      </c>
      <c r="G1695" s="2"/>
      <c r="J1695" s="7" t="str">
        <f t="shared" si="117"/>
        <v>ENTER WEIGHT</v>
      </c>
      <c r="K1695" s="7" t="b">
        <f t="shared" si="118"/>
        <v>0</v>
      </c>
      <c r="L1695" s="8">
        <f t="shared" si="119"/>
        <v>0</v>
      </c>
    </row>
    <row r="1696" spans="6:12" x14ac:dyDescent="0.25">
      <c r="F1696" s="1" t="str">
        <f t="shared" si="120"/>
        <v>ENTER WEIGHT</v>
      </c>
      <c r="G1696" s="2"/>
      <c r="J1696" s="7" t="str">
        <f t="shared" si="117"/>
        <v>ENTER WEIGHT</v>
      </c>
      <c r="K1696" s="7" t="b">
        <f t="shared" si="118"/>
        <v>0</v>
      </c>
      <c r="L1696" s="8">
        <f t="shared" si="119"/>
        <v>0</v>
      </c>
    </row>
    <row r="1697" spans="6:12" x14ac:dyDescent="0.25">
      <c r="F1697" s="1" t="str">
        <f t="shared" si="120"/>
        <v>ENTER WEIGHT</v>
      </c>
      <c r="G1697" s="2"/>
      <c r="J1697" s="7" t="str">
        <f t="shared" si="117"/>
        <v>ENTER WEIGHT</v>
      </c>
      <c r="K1697" s="7" t="b">
        <f t="shared" si="118"/>
        <v>0</v>
      </c>
      <c r="L1697" s="8">
        <f t="shared" si="119"/>
        <v>0</v>
      </c>
    </row>
    <row r="1698" spans="6:12" x14ac:dyDescent="0.25">
      <c r="F1698" s="1" t="str">
        <f t="shared" si="120"/>
        <v>ENTER WEIGHT</v>
      </c>
      <c r="G1698" s="2"/>
      <c r="J1698" s="7" t="str">
        <f t="shared" si="117"/>
        <v>ENTER WEIGHT</v>
      </c>
      <c r="K1698" s="7" t="b">
        <f t="shared" si="118"/>
        <v>0</v>
      </c>
      <c r="L1698" s="8">
        <f t="shared" si="119"/>
        <v>0</v>
      </c>
    </row>
    <row r="1699" spans="6:12" x14ac:dyDescent="0.25">
      <c r="F1699" s="1" t="str">
        <f t="shared" si="120"/>
        <v>ENTER WEIGHT</v>
      </c>
      <c r="G1699" s="2"/>
      <c r="J1699" s="7" t="str">
        <f t="shared" si="117"/>
        <v>ENTER WEIGHT</v>
      </c>
      <c r="K1699" s="7" t="b">
        <f t="shared" si="118"/>
        <v>0</v>
      </c>
      <c r="L1699" s="8">
        <f t="shared" si="119"/>
        <v>0</v>
      </c>
    </row>
    <row r="1700" spans="6:12" x14ac:dyDescent="0.25">
      <c r="F1700" s="1" t="str">
        <f t="shared" si="120"/>
        <v>ENTER WEIGHT</v>
      </c>
      <c r="G1700" s="2"/>
      <c r="J1700" s="7" t="str">
        <f t="shared" si="117"/>
        <v>ENTER WEIGHT</v>
      </c>
      <c r="K1700" s="7" t="b">
        <f t="shared" si="118"/>
        <v>0</v>
      </c>
      <c r="L1700" s="8">
        <f t="shared" si="119"/>
        <v>0</v>
      </c>
    </row>
    <row r="1701" spans="6:12" x14ac:dyDescent="0.25">
      <c r="F1701" s="1" t="str">
        <f t="shared" si="120"/>
        <v>ENTER WEIGHT</v>
      </c>
      <c r="G1701" s="2"/>
      <c r="J1701" s="7" t="str">
        <f t="shared" si="117"/>
        <v>ENTER WEIGHT</v>
      </c>
      <c r="K1701" s="7" t="b">
        <f t="shared" si="118"/>
        <v>0</v>
      </c>
      <c r="L1701" s="8">
        <f t="shared" si="119"/>
        <v>0</v>
      </c>
    </row>
    <row r="1702" spans="6:12" x14ac:dyDescent="0.25">
      <c r="F1702" s="1" t="str">
        <f t="shared" si="120"/>
        <v>ENTER WEIGHT</v>
      </c>
      <c r="G1702" s="2"/>
      <c r="J1702" s="7" t="str">
        <f t="shared" si="117"/>
        <v>ENTER WEIGHT</v>
      </c>
      <c r="K1702" s="7" t="b">
        <f t="shared" si="118"/>
        <v>0</v>
      </c>
      <c r="L1702" s="8">
        <f t="shared" si="119"/>
        <v>0</v>
      </c>
    </row>
    <row r="1703" spans="6:12" x14ac:dyDescent="0.25">
      <c r="F1703" s="1" t="str">
        <f t="shared" si="120"/>
        <v>ENTER WEIGHT</v>
      </c>
      <c r="G1703" s="2"/>
      <c r="J1703" s="7" t="str">
        <f t="shared" si="117"/>
        <v>ENTER WEIGHT</v>
      </c>
      <c r="K1703" s="7" t="b">
        <f t="shared" si="118"/>
        <v>0</v>
      </c>
      <c r="L1703" s="8">
        <f t="shared" si="119"/>
        <v>0</v>
      </c>
    </row>
    <row r="1704" spans="6:12" x14ac:dyDescent="0.25">
      <c r="F1704" s="1" t="str">
        <f t="shared" si="120"/>
        <v>ENTER WEIGHT</v>
      </c>
      <c r="G1704" s="2"/>
      <c r="J1704" s="7" t="str">
        <f t="shared" si="117"/>
        <v>ENTER WEIGHT</v>
      </c>
      <c r="K1704" s="7" t="b">
        <f t="shared" si="118"/>
        <v>0</v>
      </c>
      <c r="L1704" s="8">
        <f t="shared" si="119"/>
        <v>0</v>
      </c>
    </row>
    <row r="1705" spans="6:12" x14ac:dyDescent="0.25">
      <c r="F1705" s="1" t="str">
        <f t="shared" si="120"/>
        <v>ENTER WEIGHT</v>
      </c>
      <c r="G1705" s="2"/>
      <c r="J1705" s="7" t="str">
        <f t="shared" si="117"/>
        <v>ENTER WEIGHT</v>
      </c>
      <c r="K1705" s="7" t="b">
        <f t="shared" si="118"/>
        <v>0</v>
      </c>
      <c r="L1705" s="8">
        <f t="shared" si="119"/>
        <v>0</v>
      </c>
    </row>
    <row r="1706" spans="6:12" x14ac:dyDescent="0.25">
      <c r="F1706" s="1" t="str">
        <f t="shared" si="120"/>
        <v>ENTER WEIGHT</v>
      </c>
      <c r="G1706" s="2"/>
      <c r="J1706" s="7" t="str">
        <f t="shared" si="117"/>
        <v>ENTER WEIGHT</v>
      </c>
      <c r="K1706" s="7" t="b">
        <f t="shared" si="118"/>
        <v>0</v>
      </c>
      <c r="L1706" s="8">
        <f t="shared" si="119"/>
        <v>0</v>
      </c>
    </row>
    <row r="1707" spans="6:12" x14ac:dyDescent="0.25">
      <c r="F1707" s="1" t="str">
        <f t="shared" si="120"/>
        <v>ENTER WEIGHT</v>
      </c>
      <c r="G1707" s="2"/>
      <c r="J1707" s="7" t="str">
        <f t="shared" si="117"/>
        <v>ENTER WEIGHT</v>
      </c>
      <c r="K1707" s="7" t="b">
        <f t="shared" si="118"/>
        <v>0</v>
      </c>
      <c r="L1707" s="8">
        <f t="shared" si="119"/>
        <v>0</v>
      </c>
    </row>
    <row r="1708" spans="6:12" x14ac:dyDescent="0.25">
      <c r="F1708" s="1" t="str">
        <f t="shared" si="120"/>
        <v>ENTER WEIGHT</v>
      </c>
      <c r="G1708" s="2"/>
      <c r="J1708" s="7" t="str">
        <f t="shared" si="117"/>
        <v>ENTER WEIGHT</v>
      </c>
      <c r="K1708" s="7" t="b">
        <f t="shared" si="118"/>
        <v>0</v>
      </c>
      <c r="L1708" s="8">
        <f t="shared" si="119"/>
        <v>0</v>
      </c>
    </row>
    <row r="1709" spans="6:12" x14ac:dyDescent="0.25">
      <c r="F1709" s="1" t="str">
        <f t="shared" si="120"/>
        <v>ENTER WEIGHT</v>
      </c>
      <c r="G1709" s="2"/>
      <c r="J1709" s="7" t="str">
        <f t="shared" si="117"/>
        <v>ENTER WEIGHT</v>
      </c>
      <c r="K1709" s="7" t="b">
        <f t="shared" si="118"/>
        <v>0</v>
      </c>
      <c r="L1709" s="8">
        <f t="shared" si="119"/>
        <v>0</v>
      </c>
    </row>
    <row r="1710" spans="6:12" x14ac:dyDescent="0.25">
      <c r="F1710" s="1" t="str">
        <f t="shared" si="120"/>
        <v>ENTER WEIGHT</v>
      </c>
      <c r="G1710" s="2"/>
      <c r="J1710" s="7" t="str">
        <f t="shared" si="117"/>
        <v>ENTER WEIGHT</v>
      </c>
      <c r="K1710" s="7" t="b">
        <f t="shared" si="118"/>
        <v>0</v>
      </c>
      <c r="L1710" s="8">
        <f t="shared" si="119"/>
        <v>0</v>
      </c>
    </row>
    <row r="1711" spans="6:12" x14ac:dyDescent="0.25">
      <c r="F1711" s="1" t="str">
        <f t="shared" si="120"/>
        <v>ENTER WEIGHT</v>
      </c>
      <c r="G1711" s="2"/>
      <c r="J1711" s="7" t="str">
        <f t="shared" si="117"/>
        <v>ENTER WEIGHT</v>
      </c>
      <c r="K1711" s="7" t="b">
        <f t="shared" si="118"/>
        <v>0</v>
      </c>
      <c r="L1711" s="8">
        <f t="shared" si="119"/>
        <v>0</v>
      </c>
    </row>
    <row r="1712" spans="6:12" x14ac:dyDescent="0.25">
      <c r="F1712" s="1" t="str">
        <f t="shared" si="120"/>
        <v>ENTER WEIGHT</v>
      </c>
      <c r="G1712" s="2"/>
      <c r="J1712" s="7" t="str">
        <f t="shared" si="117"/>
        <v>ENTER WEIGHT</v>
      </c>
      <c r="K1712" s="7" t="b">
        <f t="shared" si="118"/>
        <v>0</v>
      </c>
      <c r="L1712" s="8">
        <f t="shared" si="119"/>
        <v>0</v>
      </c>
    </row>
    <row r="1713" spans="6:12" x14ac:dyDescent="0.25">
      <c r="F1713" s="1" t="str">
        <f t="shared" si="120"/>
        <v>ENTER WEIGHT</v>
      </c>
      <c r="G1713" s="2"/>
      <c r="J1713" s="7" t="str">
        <f t="shared" si="117"/>
        <v>ENTER WEIGHT</v>
      </c>
      <c r="K1713" s="7" t="b">
        <f t="shared" si="118"/>
        <v>0</v>
      </c>
      <c r="L1713" s="8">
        <f t="shared" si="119"/>
        <v>0</v>
      </c>
    </row>
    <row r="1714" spans="6:12" x14ac:dyDescent="0.25">
      <c r="F1714" s="1" t="str">
        <f t="shared" si="120"/>
        <v>ENTER WEIGHT</v>
      </c>
      <c r="G1714" s="2"/>
      <c r="J1714" s="7" t="str">
        <f t="shared" si="117"/>
        <v>ENTER WEIGHT</v>
      </c>
      <c r="K1714" s="7" t="b">
        <f t="shared" si="118"/>
        <v>0</v>
      </c>
      <c r="L1714" s="8">
        <f t="shared" si="119"/>
        <v>0</v>
      </c>
    </row>
    <row r="1715" spans="6:12" x14ac:dyDescent="0.25">
      <c r="F1715" s="1" t="str">
        <f t="shared" si="120"/>
        <v>ENTER WEIGHT</v>
      </c>
      <c r="G1715" s="2"/>
      <c r="J1715" s="7" t="str">
        <f t="shared" si="117"/>
        <v>ENTER WEIGHT</v>
      </c>
      <c r="K1715" s="7" t="b">
        <f t="shared" si="118"/>
        <v>0</v>
      </c>
      <c r="L1715" s="8">
        <f t="shared" si="119"/>
        <v>0</v>
      </c>
    </row>
    <row r="1716" spans="6:12" x14ac:dyDescent="0.25">
      <c r="F1716" s="1" t="str">
        <f t="shared" si="120"/>
        <v>ENTER WEIGHT</v>
      </c>
      <c r="G1716" s="2"/>
      <c r="J1716" s="7" t="str">
        <f t="shared" si="117"/>
        <v>ENTER WEIGHT</v>
      </c>
      <c r="K1716" s="7" t="b">
        <f t="shared" si="118"/>
        <v>0</v>
      </c>
      <c r="L1716" s="8">
        <f t="shared" si="119"/>
        <v>0</v>
      </c>
    </row>
    <row r="1717" spans="6:12" x14ac:dyDescent="0.25">
      <c r="F1717" s="1" t="str">
        <f t="shared" si="120"/>
        <v>ENTER WEIGHT</v>
      </c>
      <c r="G1717" s="2"/>
      <c r="J1717" s="7" t="str">
        <f t="shared" si="117"/>
        <v>ENTER WEIGHT</v>
      </c>
      <c r="K1717" s="7" t="b">
        <f t="shared" si="118"/>
        <v>0</v>
      </c>
      <c r="L1717" s="8">
        <f t="shared" si="119"/>
        <v>0</v>
      </c>
    </row>
    <row r="1718" spans="6:12" x14ac:dyDescent="0.25">
      <c r="F1718" s="1" t="str">
        <f t="shared" si="120"/>
        <v>ENTER WEIGHT</v>
      </c>
      <c r="G1718" s="2"/>
      <c r="J1718" s="7" t="str">
        <f t="shared" si="117"/>
        <v>ENTER WEIGHT</v>
      </c>
      <c r="K1718" s="7" t="b">
        <f t="shared" si="118"/>
        <v>0</v>
      </c>
      <c r="L1718" s="8">
        <f t="shared" si="119"/>
        <v>0</v>
      </c>
    </row>
    <row r="1719" spans="6:12" x14ac:dyDescent="0.25">
      <c r="F1719" s="1" t="str">
        <f t="shared" si="120"/>
        <v>ENTER WEIGHT</v>
      </c>
      <c r="G1719" s="2"/>
      <c r="J1719" s="7" t="str">
        <f t="shared" si="117"/>
        <v>ENTER WEIGHT</v>
      </c>
      <c r="K1719" s="7" t="b">
        <f t="shared" si="118"/>
        <v>0</v>
      </c>
      <c r="L1719" s="8">
        <f t="shared" si="119"/>
        <v>0</v>
      </c>
    </row>
    <row r="1720" spans="6:12" x14ac:dyDescent="0.25">
      <c r="F1720" s="1" t="str">
        <f t="shared" si="120"/>
        <v>ENTER WEIGHT</v>
      </c>
      <c r="G1720" s="2"/>
      <c r="J1720" s="7" t="str">
        <f t="shared" si="117"/>
        <v>ENTER WEIGHT</v>
      </c>
      <c r="K1720" s="7" t="b">
        <f t="shared" si="118"/>
        <v>0</v>
      </c>
      <c r="L1720" s="8">
        <f t="shared" si="119"/>
        <v>0</v>
      </c>
    </row>
    <row r="1721" spans="6:12" x14ac:dyDescent="0.25">
      <c r="F1721" s="1" t="str">
        <f t="shared" si="120"/>
        <v>ENTER WEIGHT</v>
      </c>
      <c r="G1721" s="2"/>
      <c r="J1721" s="7" t="str">
        <f t="shared" si="117"/>
        <v>ENTER WEIGHT</v>
      </c>
      <c r="K1721" s="7" t="b">
        <f t="shared" si="118"/>
        <v>0</v>
      </c>
      <c r="L1721" s="8">
        <f t="shared" si="119"/>
        <v>0</v>
      </c>
    </row>
    <row r="1722" spans="6:12" x14ac:dyDescent="0.25">
      <c r="F1722" s="1" t="str">
        <f t="shared" si="120"/>
        <v>ENTER WEIGHT</v>
      </c>
      <c r="G1722" s="2"/>
      <c r="J1722" s="7" t="str">
        <f t="shared" si="117"/>
        <v>ENTER WEIGHT</v>
      </c>
      <c r="K1722" s="7" t="b">
        <f t="shared" si="118"/>
        <v>0</v>
      </c>
      <c r="L1722" s="8">
        <f t="shared" si="119"/>
        <v>0</v>
      </c>
    </row>
    <row r="1723" spans="6:12" x14ac:dyDescent="0.25">
      <c r="F1723" s="1" t="str">
        <f t="shared" si="120"/>
        <v>ENTER WEIGHT</v>
      </c>
      <c r="G1723" s="2"/>
      <c r="J1723" s="7" t="str">
        <f t="shared" si="117"/>
        <v>ENTER WEIGHT</v>
      </c>
      <c r="K1723" s="7" t="b">
        <f t="shared" si="118"/>
        <v>0</v>
      </c>
      <c r="L1723" s="8">
        <f t="shared" si="119"/>
        <v>0</v>
      </c>
    </row>
    <row r="1724" spans="6:12" x14ac:dyDescent="0.25">
      <c r="F1724" s="1" t="str">
        <f t="shared" si="120"/>
        <v>ENTER WEIGHT</v>
      </c>
      <c r="G1724" s="2"/>
      <c r="J1724" s="7" t="str">
        <f t="shared" si="117"/>
        <v>ENTER WEIGHT</v>
      </c>
      <c r="K1724" s="7" t="b">
        <f t="shared" si="118"/>
        <v>0</v>
      </c>
      <c r="L1724" s="8">
        <f t="shared" si="119"/>
        <v>0</v>
      </c>
    </row>
    <row r="1725" spans="6:12" x14ac:dyDescent="0.25">
      <c r="F1725" s="1" t="str">
        <f t="shared" si="120"/>
        <v>ENTER WEIGHT</v>
      </c>
      <c r="G1725" s="2"/>
      <c r="J1725" s="7" t="str">
        <f t="shared" si="117"/>
        <v>ENTER WEIGHT</v>
      </c>
      <c r="K1725" s="7" t="b">
        <f t="shared" si="118"/>
        <v>0</v>
      </c>
      <c r="L1725" s="8">
        <f t="shared" si="119"/>
        <v>0</v>
      </c>
    </row>
    <row r="1726" spans="6:12" x14ac:dyDescent="0.25">
      <c r="F1726" s="1" t="str">
        <f t="shared" si="120"/>
        <v>ENTER WEIGHT</v>
      </c>
      <c r="G1726" s="2"/>
      <c r="J1726" s="7" t="str">
        <f t="shared" si="117"/>
        <v>ENTER WEIGHT</v>
      </c>
      <c r="K1726" s="7" t="b">
        <f t="shared" si="118"/>
        <v>0</v>
      </c>
      <c r="L1726" s="8">
        <f t="shared" si="119"/>
        <v>0</v>
      </c>
    </row>
    <row r="1727" spans="6:12" x14ac:dyDescent="0.25">
      <c r="F1727" s="1" t="str">
        <f t="shared" si="120"/>
        <v>ENTER WEIGHT</v>
      </c>
      <c r="G1727" s="2"/>
      <c r="J1727" s="7" t="str">
        <f t="shared" si="117"/>
        <v>ENTER WEIGHT</v>
      </c>
      <c r="K1727" s="7" t="b">
        <f t="shared" si="118"/>
        <v>0</v>
      </c>
      <c r="L1727" s="8">
        <f t="shared" si="119"/>
        <v>0</v>
      </c>
    </row>
    <row r="1728" spans="6:12" x14ac:dyDescent="0.25">
      <c r="F1728" s="1" t="str">
        <f t="shared" si="120"/>
        <v>ENTER WEIGHT</v>
      </c>
      <c r="G1728" s="2"/>
      <c r="J1728" s="7" t="str">
        <f t="shared" si="117"/>
        <v>ENTER WEIGHT</v>
      </c>
      <c r="K1728" s="7" t="b">
        <f t="shared" si="118"/>
        <v>0</v>
      </c>
      <c r="L1728" s="8">
        <f t="shared" si="119"/>
        <v>0</v>
      </c>
    </row>
    <row r="1729" spans="6:12" x14ac:dyDescent="0.25">
      <c r="F1729" s="1" t="str">
        <f t="shared" si="120"/>
        <v>ENTER WEIGHT</v>
      </c>
      <c r="G1729" s="2"/>
      <c r="J1729" s="7" t="str">
        <f t="shared" si="117"/>
        <v>ENTER WEIGHT</v>
      </c>
      <c r="K1729" s="7" t="b">
        <f t="shared" si="118"/>
        <v>0</v>
      </c>
      <c r="L1729" s="8">
        <f t="shared" si="119"/>
        <v>0</v>
      </c>
    </row>
    <row r="1730" spans="6:12" x14ac:dyDescent="0.25">
      <c r="F1730" s="1" t="str">
        <f t="shared" si="120"/>
        <v>ENTER WEIGHT</v>
      </c>
      <c r="G1730" s="2"/>
      <c r="J1730" s="7" t="str">
        <f t="shared" si="117"/>
        <v>ENTER WEIGHT</v>
      </c>
      <c r="K1730" s="7" t="b">
        <f t="shared" si="118"/>
        <v>0</v>
      </c>
      <c r="L1730" s="8">
        <f t="shared" si="119"/>
        <v>0</v>
      </c>
    </row>
    <row r="1731" spans="6:12" x14ac:dyDescent="0.25">
      <c r="F1731" s="1" t="str">
        <f t="shared" si="120"/>
        <v>ENTER WEIGHT</v>
      </c>
      <c r="G1731" s="2"/>
      <c r="J1731" s="7" t="str">
        <f t="shared" ref="J1731:J1794" si="121">IF($E1731=60.3,19.72,IF($E1731=73,24.62,IF($E1731=88.9,34.49,IF(AND($E1731=114.3, $F1731=17.26),42.36,IF(AND($E1731=177.8, $F1731=34.23),81.82,IF(AND($E1731=244.5,$F1731=53.57),127.62,"ENTER WEIGHT"))))))</f>
        <v>ENTER WEIGHT</v>
      </c>
      <c r="K1731" s="7" t="b">
        <f t="shared" si="118"/>
        <v>0</v>
      </c>
      <c r="L1731" s="8">
        <f t="shared" si="119"/>
        <v>0</v>
      </c>
    </row>
    <row r="1732" spans="6:12" x14ac:dyDescent="0.25">
      <c r="F1732" s="1" t="str">
        <f t="shared" si="120"/>
        <v>ENTER WEIGHT</v>
      </c>
      <c r="G1732" s="2"/>
      <c r="J1732" s="7" t="str">
        <f t="shared" si="121"/>
        <v>ENTER WEIGHT</v>
      </c>
      <c r="K1732" s="7" t="b">
        <f t="shared" si="118"/>
        <v>0</v>
      </c>
      <c r="L1732" s="8">
        <f t="shared" si="119"/>
        <v>0</v>
      </c>
    </row>
    <row r="1733" spans="6:12" x14ac:dyDescent="0.25">
      <c r="F1733" s="1" t="str">
        <f t="shared" si="120"/>
        <v>ENTER WEIGHT</v>
      </c>
      <c r="G1733" s="2"/>
      <c r="J1733" s="7" t="str">
        <f t="shared" si="121"/>
        <v>ENTER WEIGHT</v>
      </c>
      <c r="K1733" s="7" t="b">
        <f t="shared" si="118"/>
        <v>0</v>
      </c>
      <c r="L1733" s="8">
        <f t="shared" si="119"/>
        <v>0</v>
      </c>
    </row>
    <row r="1734" spans="6:12" x14ac:dyDescent="0.25">
      <c r="F1734" s="1" t="str">
        <f t="shared" si="120"/>
        <v>ENTER WEIGHT</v>
      </c>
      <c r="G1734" s="2"/>
      <c r="J1734" s="7" t="str">
        <f t="shared" si="121"/>
        <v>ENTER WEIGHT</v>
      </c>
      <c r="K1734" s="7" t="b">
        <f t="shared" si="118"/>
        <v>0</v>
      </c>
      <c r="L1734" s="8">
        <f t="shared" si="119"/>
        <v>0</v>
      </c>
    </row>
    <row r="1735" spans="6:12" x14ac:dyDescent="0.25">
      <c r="F1735" s="1" t="str">
        <f t="shared" si="120"/>
        <v>ENTER WEIGHT</v>
      </c>
      <c r="G1735" s="2"/>
      <c r="J1735" s="7" t="str">
        <f t="shared" si="121"/>
        <v>ENTER WEIGHT</v>
      </c>
      <c r="K1735" s="7" t="b">
        <f t="shared" si="118"/>
        <v>0</v>
      </c>
      <c r="L1735" s="8">
        <f t="shared" si="119"/>
        <v>0</v>
      </c>
    </row>
    <row r="1736" spans="6:12" x14ac:dyDescent="0.25">
      <c r="F1736" s="1" t="str">
        <f t="shared" si="120"/>
        <v>ENTER WEIGHT</v>
      </c>
      <c r="G1736" s="2"/>
      <c r="J1736" s="7" t="str">
        <f t="shared" si="121"/>
        <v>ENTER WEIGHT</v>
      </c>
      <c r="K1736" s="7" t="b">
        <f t="shared" si="118"/>
        <v>0</v>
      </c>
      <c r="L1736" s="8">
        <f t="shared" si="119"/>
        <v>0</v>
      </c>
    </row>
    <row r="1737" spans="6:12" x14ac:dyDescent="0.25">
      <c r="F1737" s="1" t="str">
        <f t="shared" si="120"/>
        <v>ENTER WEIGHT</v>
      </c>
      <c r="G1737" s="2"/>
      <c r="J1737" s="7" t="str">
        <f t="shared" si="121"/>
        <v>ENTER WEIGHT</v>
      </c>
      <c r="K1737" s="7" t="b">
        <f t="shared" si="118"/>
        <v>0</v>
      </c>
      <c r="L1737" s="8">
        <f t="shared" si="119"/>
        <v>0</v>
      </c>
    </row>
    <row r="1738" spans="6:12" x14ac:dyDescent="0.25">
      <c r="F1738" s="1" t="str">
        <f t="shared" si="120"/>
        <v>ENTER WEIGHT</v>
      </c>
      <c r="G1738" s="2"/>
      <c r="J1738" s="7" t="str">
        <f t="shared" si="121"/>
        <v>ENTER WEIGHT</v>
      </c>
      <c r="K1738" s="7" t="b">
        <f t="shared" si="118"/>
        <v>0</v>
      </c>
      <c r="L1738" s="8">
        <f t="shared" si="119"/>
        <v>0</v>
      </c>
    </row>
    <row r="1739" spans="6:12" x14ac:dyDescent="0.25">
      <c r="F1739" s="1" t="str">
        <f t="shared" si="120"/>
        <v>ENTER WEIGHT</v>
      </c>
      <c r="G1739" s="2"/>
      <c r="J1739" s="7" t="str">
        <f t="shared" si="121"/>
        <v>ENTER WEIGHT</v>
      </c>
      <c r="K1739" s="7" t="b">
        <f t="shared" ref="K1739:K1802" si="122">IF(M1739="NEW",J1739*1,IF(M1739="YELLOW",J1739*0.75,IF(M1739="BLUE",J1739*0.5)))</f>
        <v>0</v>
      </c>
      <c r="L1739" s="8">
        <f t="shared" ref="L1739:L1802" si="123">I1739*K1739</f>
        <v>0</v>
      </c>
    </row>
    <row r="1740" spans="6:12" x14ac:dyDescent="0.25">
      <c r="F1740" s="1" t="str">
        <f t="shared" si="120"/>
        <v>ENTER WEIGHT</v>
      </c>
      <c r="G1740" s="2"/>
      <c r="J1740" s="7" t="str">
        <f t="shared" si="121"/>
        <v>ENTER WEIGHT</v>
      </c>
      <c r="K1740" s="7" t="b">
        <f t="shared" si="122"/>
        <v>0</v>
      </c>
      <c r="L1740" s="8">
        <f t="shared" si="123"/>
        <v>0</v>
      </c>
    </row>
    <row r="1741" spans="6:12" x14ac:dyDescent="0.25">
      <c r="F1741" s="1" t="str">
        <f t="shared" si="120"/>
        <v>ENTER WEIGHT</v>
      </c>
      <c r="G1741" s="2"/>
      <c r="J1741" s="7" t="str">
        <f t="shared" si="121"/>
        <v>ENTER WEIGHT</v>
      </c>
      <c r="K1741" s="7" t="b">
        <f t="shared" si="122"/>
        <v>0</v>
      </c>
      <c r="L1741" s="8">
        <f t="shared" si="123"/>
        <v>0</v>
      </c>
    </row>
    <row r="1742" spans="6:12" x14ac:dyDescent="0.25">
      <c r="F1742" s="1" t="str">
        <f t="shared" si="120"/>
        <v>ENTER WEIGHT</v>
      </c>
      <c r="G1742" s="2"/>
      <c r="J1742" s="7" t="str">
        <f t="shared" si="121"/>
        <v>ENTER WEIGHT</v>
      </c>
      <c r="K1742" s="7" t="b">
        <f t="shared" si="122"/>
        <v>0</v>
      </c>
      <c r="L1742" s="8">
        <f t="shared" si="123"/>
        <v>0</v>
      </c>
    </row>
    <row r="1743" spans="6:12" x14ac:dyDescent="0.25">
      <c r="F1743" s="1" t="str">
        <f t="shared" si="120"/>
        <v>ENTER WEIGHT</v>
      </c>
      <c r="G1743" s="2"/>
      <c r="J1743" s="7" t="str">
        <f t="shared" si="121"/>
        <v>ENTER WEIGHT</v>
      </c>
      <c r="K1743" s="7" t="b">
        <f t="shared" si="122"/>
        <v>0</v>
      </c>
      <c r="L1743" s="8">
        <f t="shared" si="123"/>
        <v>0</v>
      </c>
    </row>
    <row r="1744" spans="6:12" x14ac:dyDescent="0.25">
      <c r="F1744" s="1" t="str">
        <f t="shared" si="120"/>
        <v>ENTER WEIGHT</v>
      </c>
      <c r="G1744" s="2"/>
      <c r="J1744" s="7" t="str">
        <f t="shared" si="121"/>
        <v>ENTER WEIGHT</v>
      </c>
      <c r="K1744" s="7" t="b">
        <f t="shared" si="122"/>
        <v>0</v>
      </c>
      <c r="L1744" s="8">
        <f t="shared" si="123"/>
        <v>0</v>
      </c>
    </row>
    <row r="1745" spans="6:12" x14ac:dyDescent="0.25">
      <c r="F1745" s="1" t="str">
        <f t="shared" si="120"/>
        <v>ENTER WEIGHT</v>
      </c>
      <c r="G1745" s="2"/>
      <c r="J1745" s="7" t="str">
        <f t="shared" si="121"/>
        <v>ENTER WEIGHT</v>
      </c>
      <c r="K1745" s="7" t="b">
        <f t="shared" si="122"/>
        <v>0</v>
      </c>
      <c r="L1745" s="8">
        <f t="shared" si="123"/>
        <v>0</v>
      </c>
    </row>
    <row r="1746" spans="6:12" x14ac:dyDescent="0.25">
      <c r="F1746" s="1" t="str">
        <f t="shared" si="120"/>
        <v>ENTER WEIGHT</v>
      </c>
      <c r="G1746" s="2"/>
      <c r="J1746" s="7" t="str">
        <f t="shared" si="121"/>
        <v>ENTER WEIGHT</v>
      </c>
      <c r="K1746" s="7" t="b">
        <f t="shared" si="122"/>
        <v>0</v>
      </c>
      <c r="L1746" s="8">
        <f t="shared" si="123"/>
        <v>0</v>
      </c>
    </row>
    <row r="1747" spans="6:12" x14ac:dyDescent="0.25">
      <c r="F1747" s="1" t="str">
        <f t="shared" si="120"/>
        <v>ENTER WEIGHT</v>
      </c>
      <c r="G1747" s="2"/>
      <c r="J1747" s="7" t="str">
        <f t="shared" si="121"/>
        <v>ENTER WEIGHT</v>
      </c>
      <c r="K1747" s="7" t="b">
        <f t="shared" si="122"/>
        <v>0</v>
      </c>
      <c r="L1747" s="8">
        <f t="shared" si="123"/>
        <v>0</v>
      </c>
    </row>
    <row r="1748" spans="6:12" x14ac:dyDescent="0.25">
      <c r="F1748" s="1" t="str">
        <f t="shared" ref="F1748:F1811" si="124">IF($E1748=60.3,6.99,IF($E1748=73,9.67,IF($E1748=88.9,13.84,IF($E1748=114.3,17.26,IF($E1748=177.8,34.23,IF($E1748=244.5,53.57,"ENTER WEIGHT"))))))</f>
        <v>ENTER WEIGHT</v>
      </c>
      <c r="G1748" s="2"/>
      <c r="J1748" s="7" t="str">
        <f t="shared" si="121"/>
        <v>ENTER WEIGHT</v>
      </c>
      <c r="K1748" s="7" t="b">
        <f t="shared" si="122"/>
        <v>0</v>
      </c>
      <c r="L1748" s="8">
        <f t="shared" si="123"/>
        <v>0</v>
      </c>
    </row>
    <row r="1749" spans="6:12" x14ac:dyDescent="0.25">
      <c r="F1749" s="1" t="str">
        <f t="shared" si="124"/>
        <v>ENTER WEIGHT</v>
      </c>
      <c r="G1749" s="2"/>
      <c r="J1749" s="7" t="str">
        <f t="shared" si="121"/>
        <v>ENTER WEIGHT</v>
      </c>
      <c r="K1749" s="7" t="b">
        <f t="shared" si="122"/>
        <v>0</v>
      </c>
      <c r="L1749" s="8">
        <f t="shared" si="123"/>
        <v>0</v>
      </c>
    </row>
    <row r="1750" spans="6:12" x14ac:dyDescent="0.25">
      <c r="F1750" s="1" t="str">
        <f t="shared" si="124"/>
        <v>ENTER WEIGHT</v>
      </c>
      <c r="G1750" s="2"/>
      <c r="J1750" s="7" t="str">
        <f t="shared" si="121"/>
        <v>ENTER WEIGHT</v>
      </c>
      <c r="K1750" s="7" t="b">
        <f t="shared" si="122"/>
        <v>0</v>
      </c>
      <c r="L1750" s="8">
        <f t="shared" si="123"/>
        <v>0</v>
      </c>
    </row>
    <row r="1751" spans="6:12" x14ac:dyDescent="0.25">
      <c r="F1751" s="1" t="str">
        <f t="shared" si="124"/>
        <v>ENTER WEIGHT</v>
      </c>
      <c r="G1751" s="2"/>
      <c r="J1751" s="7" t="str">
        <f t="shared" si="121"/>
        <v>ENTER WEIGHT</v>
      </c>
      <c r="K1751" s="7" t="b">
        <f t="shared" si="122"/>
        <v>0</v>
      </c>
      <c r="L1751" s="8">
        <f t="shared" si="123"/>
        <v>0</v>
      </c>
    </row>
    <row r="1752" spans="6:12" x14ac:dyDescent="0.25">
      <c r="F1752" s="1" t="str">
        <f t="shared" si="124"/>
        <v>ENTER WEIGHT</v>
      </c>
      <c r="G1752" s="2"/>
      <c r="J1752" s="7" t="str">
        <f t="shared" si="121"/>
        <v>ENTER WEIGHT</v>
      </c>
      <c r="K1752" s="7" t="b">
        <f t="shared" si="122"/>
        <v>0</v>
      </c>
      <c r="L1752" s="8">
        <f t="shared" si="123"/>
        <v>0</v>
      </c>
    </row>
    <row r="1753" spans="6:12" x14ac:dyDescent="0.25">
      <c r="F1753" s="1" t="str">
        <f t="shared" si="124"/>
        <v>ENTER WEIGHT</v>
      </c>
      <c r="G1753" s="2"/>
      <c r="J1753" s="7" t="str">
        <f t="shared" si="121"/>
        <v>ENTER WEIGHT</v>
      </c>
      <c r="K1753" s="7" t="b">
        <f t="shared" si="122"/>
        <v>0</v>
      </c>
      <c r="L1753" s="8">
        <f t="shared" si="123"/>
        <v>0</v>
      </c>
    </row>
    <row r="1754" spans="6:12" x14ac:dyDescent="0.25">
      <c r="F1754" s="1" t="str">
        <f t="shared" si="124"/>
        <v>ENTER WEIGHT</v>
      </c>
      <c r="G1754" s="2"/>
      <c r="J1754" s="7" t="str">
        <f t="shared" si="121"/>
        <v>ENTER WEIGHT</v>
      </c>
      <c r="K1754" s="7" t="b">
        <f t="shared" si="122"/>
        <v>0</v>
      </c>
      <c r="L1754" s="8">
        <f t="shared" si="123"/>
        <v>0</v>
      </c>
    </row>
    <row r="1755" spans="6:12" x14ac:dyDescent="0.25">
      <c r="F1755" s="1" t="str">
        <f t="shared" si="124"/>
        <v>ENTER WEIGHT</v>
      </c>
      <c r="G1755" s="2"/>
      <c r="J1755" s="7" t="str">
        <f t="shared" si="121"/>
        <v>ENTER WEIGHT</v>
      </c>
      <c r="K1755" s="7" t="b">
        <f t="shared" si="122"/>
        <v>0</v>
      </c>
      <c r="L1755" s="8">
        <f t="shared" si="123"/>
        <v>0</v>
      </c>
    </row>
    <row r="1756" spans="6:12" x14ac:dyDescent="0.25">
      <c r="F1756" s="1" t="str">
        <f t="shared" si="124"/>
        <v>ENTER WEIGHT</v>
      </c>
      <c r="G1756" s="2"/>
      <c r="J1756" s="7" t="str">
        <f t="shared" si="121"/>
        <v>ENTER WEIGHT</v>
      </c>
      <c r="K1756" s="7" t="b">
        <f t="shared" si="122"/>
        <v>0</v>
      </c>
      <c r="L1756" s="8">
        <f t="shared" si="123"/>
        <v>0</v>
      </c>
    </row>
    <row r="1757" spans="6:12" x14ac:dyDescent="0.25">
      <c r="F1757" s="1" t="str">
        <f t="shared" si="124"/>
        <v>ENTER WEIGHT</v>
      </c>
      <c r="G1757" s="2"/>
      <c r="J1757" s="7" t="str">
        <f t="shared" si="121"/>
        <v>ENTER WEIGHT</v>
      </c>
      <c r="K1757" s="7" t="b">
        <f t="shared" si="122"/>
        <v>0</v>
      </c>
      <c r="L1757" s="8">
        <f t="shared" si="123"/>
        <v>0</v>
      </c>
    </row>
    <row r="1758" spans="6:12" x14ac:dyDescent="0.25">
      <c r="F1758" s="1" t="str">
        <f t="shared" si="124"/>
        <v>ENTER WEIGHT</v>
      </c>
      <c r="G1758" s="2"/>
      <c r="J1758" s="7" t="str">
        <f t="shared" si="121"/>
        <v>ENTER WEIGHT</v>
      </c>
      <c r="K1758" s="7" t="b">
        <f t="shared" si="122"/>
        <v>0</v>
      </c>
      <c r="L1758" s="8">
        <f t="shared" si="123"/>
        <v>0</v>
      </c>
    </row>
    <row r="1759" spans="6:12" x14ac:dyDescent="0.25">
      <c r="F1759" s="1" t="str">
        <f t="shared" si="124"/>
        <v>ENTER WEIGHT</v>
      </c>
      <c r="G1759" s="2"/>
      <c r="J1759" s="7" t="str">
        <f t="shared" si="121"/>
        <v>ENTER WEIGHT</v>
      </c>
      <c r="K1759" s="7" t="b">
        <f t="shared" si="122"/>
        <v>0</v>
      </c>
      <c r="L1759" s="8">
        <f t="shared" si="123"/>
        <v>0</v>
      </c>
    </row>
    <row r="1760" spans="6:12" x14ac:dyDescent="0.25">
      <c r="F1760" s="1" t="str">
        <f t="shared" si="124"/>
        <v>ENTER WEIGHT</v>
      </c>
      <c r="G1760" s="2"/>
      <c r="J1760" s="7" t="str">
        <f t="shared" si="121"/>
        <v>ENTER WEIGHT</v>
      </c>
      <c r="K1760" s="7" t="b">
        <f t="shared" si="122"/>
        <v>0</v>
      </c>
      <c r="L1760" s="8">
        <f t="shared" si="123"/>
        <v>0</v>
      </c>
    </row>
    <row r="1761" spans="6:12" x14ac:dyDescent="0.25">
      <c r="F1761" s="1" t="str">
        <f t="shared" si="124"/>
        <v>ENTER WEIGHT</v>
      </c>
      <c r="G1761" s="2"/>
      <c r="J1761" s="7" t="str">
        <f t="shared" si="121"/>
        <v>ENTER WEIGHT</v>
      </c>
      <c r="K1761" s="7" t="b">
        <f t="shared" si="122"/>
        <v>0</v>
      </c>
      <c r="L1761" s="8">
        <f t="shared" si="123"/>
        <v>0</v>
      </c>
    </row>
    <row r="1762" spans="6:12" x14ac:dyDescent="0.25">
      <c r="F1762" s="1" t="str">
        <f t="shared" si="124"/>
        <v>ENTER WEIGHT</v>
      </c>
      <c r="G1762" s="2"/>
      <c r="J1762" s="7" t="str">
        <f t="shared" si="121"/>
        <v>ENTER WEIGHT</v>
      </c>
      <c r="K1762" s="7" t="b">
        <f t="shared" si="122"/>
        <v>0</v>
      </c>
      <c r="L1762" s="8">
        <f t="shared" si="123"/>
        <v>0</v>
      </c>
    </row>
    <row r="1763" spans="6:12" x14ac:dyDescent="0.25">
      <c r="F1763" s="1" t="str">
        <f t="shared" si="124"/>
        <v>ENTER WEIGHT</v>
      </c>
      <c r="G1763" s="2"/>
      <c r="J1763" s="7" t="str">
        <f t="shared" si="121"/>
        <v>ENTER WEIGHT</v>
      </c>
      <c r="K1763" s="7" t="b">
        <f t="shared" si="122"/>
        <v>0</v>
      </c>
      <c r="L1763" s="8">
        <f t="shared" si="123"/>
        <v>0</v>
      </c>
    </row>
    <row r="1764" spans="6:12" x14ac:dyDescent="0.25">
      <c r="F1764" s="1" t="str">
        <f t="shared" si="124"/>
        <v>ENTER WEIGHT</v>
      </c>
      <c r="G1764" s="2"/>
      <c r="J1764" s="7" t="str">
        <f t="shared" si="121"/>
        <v>ENTER WEIGHT</v>
      </c>
      <c r="K1764" s="7" t="b">
        <f t="shared" si="122"/>
        <v>0</v>
      </c>
      <c r="L1764" s="8">
        <f t="shared" si="123"/>
        <v>0</v>
      </c>
    </row>
    <row r="1765" spans="6:12" x14ac:dyDescent="0.25">
      <c r="F1765" s="1" t="str">
        <f t="shared" si="124"/>
        <v>ENTER WEIGHT</v>
      </c>
      <c r="G1765" s="2"/>
      <c r="J1765" s="7" t="str">
        <f t="shared" si="121"/>
        <v>ENTER WEIGHT</v>
      </c>
      <c r="K1765" s="7" t="b">
        <f t="shared" si="122"/>
        <v>0</v>
      </c>
      <c r="L1765" s="8">
        <f t="shared" si="123"/>
        <v>0</v>
      </c>
    </row>
    <row r="1766" spans="6:12" x14ac:dyDescent="0.25">
      <c r="F1766" s="1" t="str">
        <f t="shared" si="124"/>
        <v>ENTER WEIGHT</v>
      </c>
      <c r="G1766" s="2"/>
      <c r="J1766" s="7" t="str">
        <f t="shared" si="121"/>
        <v>ENTER WEIGHT</v>
      </c>
      <c r="K1766" s="7" t="b">
        <f t="shared" si="122"/>
        <v>0</v>
      </c>
      <c r="L1766" s="8">
        <f t="shared" si="123"/>
        <v>0</v>
      </c>
    </row>
    <row r="1767" spans="6:12" x14ac:dyDescent="0.25">
      <c r="F1767" s="1" t="str">
        <f t="shared" si="124"/>
        <v>ENTER WEIGHT</v>
      </c>
      <c r="G1767" s="2"/>
      <c r="J1767" s="7" t="str">
        <f t="shared" si="121"/>
        <v>ENTER WEIGHT</v>
      </c>
      <c r="K1767" s="7" t="b">
        <f t="shared" si="122"/>
        <v>0</v>
      </c>
      <c r="L1767" s="8">
        <f t="shared" si="123"/>
        <v>0</v>
      </c>
    </row>
    <row r="1768" spans="6:12" x14ac:dyDescent="0.25">
      <c r="F1768" s="1" t="str">
        <f t="shared" si="124"/>
        <v>ENTER WEIGHT</v>
      </c>
      <c r="G1768" s="2"/>
      <c r="J1768" s="7" t="str">
        <f t="shared" si="121"/>
        <v>ENTER WEIGHT</v>
      </c>
      <c r="K1768" s="7" t="b">
        <f t="shared" si="122"/>
        <v>0</v>
      </c>
      <c r="L1768" s="8">
        <f t="shared" si="123"/>
        <v>0</v>
      </c>
    </row>
    <row r="1769" spans="6:12" x14ac:dyDescent="0.25">
      <c r="F1769" s="1" t="str">
        <f t="shared" si="124"/>
        <v>ENTER WEIGHT</v>
      </c>
      <c r="G1769" s="2"/>
      <c r="J1769" s="7" t="str">
        <f t="shared" si="121"/>
        <v>ENTER WEIGHT</v>
      </c>
      <c r="K1769" s="7" t="b">
        <f t="shared" si="122"/>
        <v>0</v>
      </c>
      <c r="L1769" s="8">
        <f t="shared" si="123"/>
        <v>0</v>
      </c>
    </row>
    <row r="1770" spans="6:12" x14ac:dyDescent="0.25">
      <c r="F1770" s="1" t="str">
        <f t="shared" si="124"/>
        <v>ENTER WEIGHT</v>
      </c>
      <c r="G1770" s="2"/>
      <c r="J1770" s="7" t="str">
        <f t="shared" si="121"/>
        <v>ENTER WEIGHT</v>
      </c>
      <c r="K1770" s="7" t="b">
        <f t="shared" si="122"/>
        <v>0</v>
      </c>
      <c r="L1770" s="8">
        <f t="shared" si="123"/>
        <v>0</v>
      </c>
    </row>
    <row r="1771" spans="6:12" x14ac:dyDescent="0.25">
      <c r="F1771" s="1" t="str">
        <f t="shared" si="124"/>
        <v>ENTER WEIGHT</v>
      </c>
      <c r="G1771" s="2"/>
      <c r="J1771" s="7" t="str">
        <f t="shared" si="121"/>
        <v>ENTER WEIGHT</v>
      </c>
      <c r="K1771" s="7" t="b">
        <f t="shared" si="122"/>
        <v>0</v>
      </c>
      <c r="L1771" s="8">
        <f t="shared" si="123"/>
        <v>0</v>
      </c>
    </row>
    <row r="1772" spans="6:12" x14ac:dyDescent="0.25">
      <c r="F1772" s="1" t="str">
        <f t="shared" si="124"/>
        <v>ENTER WEIGHT</v>
      </c>
      <c r="G1772" s="2"/>
      <c r="J1772" s="7" t="str">
        <f t="shared" si="121"/>
        <v>ENTER WEIGHT</v>
      </c>
      <c r="K1772" s="7" t="b">
        <f t="shared" si="122"/>
        <v>0</v>
      </c>
      <c r="L1772" s="8">
        <f t="shared" si="123"/>
        <v>0</v>
      </c>
    </row>
    <row r="1773" spans="6:12" x14ac:dyDescent="0.25">
      <c r="F1773" s="1" t="str">
        <f t="shared" si="124"/>
        <v>ENTER WEIGHT</v>
      </c>
      <c r="G1773" s="2"/>
      <c r="J1773" s="7" t="str">
        <f t="shared" si="121"/>
        <v>ENTER WEIGHT</v>
      </c>
      <c r="K1773" s="7" t="b">
        <f t="shared" si="122"/>
        <v>0</v>
      </c>
      <c r="L1773" s="8">
        <f t="shared" si="123"/>
        <v>0</v>
      </c>
    </row>
    <row r="1774" spans="6:12" x14ac:dyDescent="0.25">
      <c r="F1774" s="1" t="str">
        <f t="shared" si="124"/>
        <v>ENTER WEIGHT</v>
      </c>
      <c r="G1774" s="2"/>
      <c r="J1774" s="7" t="str">
        <f t="shared" si="121"/>
        <v>ENTER WEIGHT</v>
      </c>
      <c r="K1774" s="7" t="b">
        <f t="shared" si="122"/>
        <v>0</v>
      </c>
      <c r="L1774" s="8">
        <f t="shared" si="123"/>
        <v>0</v>
      </c>
    </row>
    <row r="1775" spans="6:12" x14ac:dyDescent="0.25">
      <c r="F1775" s="1" t="str">
        <f t="shared" si="124"/>
        <v>ENTER WEIGHT</v>
      </c>
      <c r="G1775" s="2"/>
      <c r="J1775" s="7" t="str">
        <f t="shared" si="121"/>
        <v>ENTER WEIGHT</v>
      </c>
      <c r="K1775" s="7" t="b">
        <f t="shared" si="122"/>
        <v>0</v>
      </c>
      <c r="L1775" s="8">
        <f t="shared" si="123"/>
        <v>0</v>
      </c>
    </row>
    <row r="1776" spans="6:12" x14ac:dyDescent="0.25">
      <c r="F1776" s="1" t="str">
        <f t="shared" si="124"/>
        <v>ENTER WEIGHT</v>
      </c>
      <c r="G1776" s="2"/>
      <c r="J1776" s="7" t="str">
        <f t="shared" si="121"/>
        <v>ENTER WEIGHT</v>
      </c>
      <c r="K1776" s="7" t="b">
        <f t="shared" si="122"/>
        <v>0</v>
      </c>
      <c r="L1776" s="8">
        <f t="shared" si="123"/>
        <v>0</v>
      </c>
    </row>
    <row r="1777" spans="6:12" x14ac:dyDescent="0.25">
      <c r="F1777" s="1" t="str">
        <f t="shared" si="124"/>
        <v>ENTER WEIGHT</v>
      </c>
      <c r="G1777" s="2"/>
      <c r="J1777" s="7" t="str">
        <f t="shared" si="121"/>
        <v>ENTER WEIGHT</v>
      </c>
      <c r="K1777" s="7" t="b">
        <f t="shared" si="122"/>
        <v>0</v>
      </c>
      <c r="L1777" s="8">
        <f t="shared" si="123"/>
        <v>0</v>
      </c>
    </row>
    <row r="1778" spans="6:12" x14ac:dyDescent="0.25">
      <c r="F1778" s="1" t="str">
        <f t="shared" si="124"/>
        <v>ENTER WEIGHT</v>
      </c>
      <c r="G1778" s="2"/>
      <c r="J1778" s="7" t="str">
        <f t="shared" si="121"/>
        <v>ENTER WEIGHT</v>
      </c>
      <c r="K1778" s="7" t="b">
        <f t="shared" si="122"/>
        <v>0</v>
      </c>
      <c r="L1778" s="8">
        <f t="shared" si="123"/>
        <v>0</v>
      </c>
    </row>
    <row r="1779" spans="6:12" x14ac:dyDescent="0.25">
      <c r="F1779" s="1" t="str">
        <f t="shared" si="124"/>
        <v>ENTER WEIGHT</v>
      </c>
      <c r="G1779" s="2"/>
      <c r="J1779" s="7" t="str">
        <f t="shared" si="121"/>
        <v>ENTER WEIGHT</v>
      </c>
      <c r="K1779" s="7" t="b">
        <f t="shared" si="122"/>
        <v>0</v>
      </c>
      <c r="L1779" s="8">
        <f t="shared" si="123"/>
        <v>0</v>
      </c>
    </row>
    <row r="1780" spans="6:12" x14ac:dyDescent="0.25">
      <c r="F1780" s="1" t="str">
        <f t="shared" si="124"/>
        <v>ENTER WEIGHT</v>
      </c>
      <c r="G1780" s="2"/>
      <c r="J1780" s="7" t="str">
        <f t="shared" si="121"/>
        <v>ENTER WEIGHT</v>
      </c>
      <c r="K1780" s="7" t="b">
        <f t="shared" si="122"/>
        <v>0</v>
      </c>
      <c r="L1780" s="8">
        <f t="shared" si="123"/>
        <v>0</v>
      </c>
    </row>
    <row r="1781" spans="6:12" x14ac:dyDescent="0.25">
      <c r="F1781" s="1" t="str">
        <f t="shared" si="124"/>
        <v>ENTER WEIGHT</v>
      </c>
      <c r="G1781" s="2"/>
      <c r="J1781" s="7" t="str">
        <f t="shared" si="121"/>
        <v>ENTER WEIGHT</v>
      </c>
      <c r="K1781" s="7" t="b">
        <f t="shared" si="122"/>
        <v>0</v>
      </c>
      <c r="L1781" s="8">
        <f t="shared" si="123"/>
        <v>0</v>
      </c>
    </row>
    <row r="1782" spans="6:12" x14ac:dyDescent="0.25">
      <c r="F1782" s="1" t="str">
        <f t="shared" si="124"/>
        <v>ENTER WEIGHT</v>
      </c>
      <c r="G1782" s="2"/>
      <c r="J1782" s="7" t="str">
        <f t="shared" si="121"/>
        <v>ENTER WEIGHT</v>
      </c>
      <c r="K1782" s="7" t="b">
        <f t="shared" si="122"/>
        <v>0</v>
      </c>
      <c r="L1782" s="8">
        <f t="shared" si="123"/>
        <v>0</v>
      </c>
    </row>
    <row r="1783" spans="6:12" x14ac:dyDescent="0.25">
      <c r="F1783" s="1" t="str">
        <f t="shared" si="124"/>
        <v>ENTER WEIGHT</v>
      </c>
      <c r="G1783" s="2"/>
      <c r="J1783" s="7" t="str">
        <f t="shared" si="121"/>
        <v>ENTER WEIGHT</v>
      </c>
      <c r="K1783" s="7" t="b">
        <f t="shared" si="122"/>
        <v>0</v>
      </c>
      <c r="L1783" s="8">
        <f t="shared" si="123"/>
        <v>0</v>
      </c>
    </row>
    <row r="1784" spans="6:12" x14ac:dyDescent="0.25">
      <c r="F1784" s="1" t="str">
        <f t="shared" si="124"/>
        <v>ENTER WEIGHT</v>
      </c>
      <c r="G1784" s="2"/>
      <c r="J1784" s="7" t="str">
        <f t="shared" si="121"/>
        <v>ENTER WEIGHT</v>
      </c>
      <c r="K1784" s="7" t="b">
        <f t="shared" si="122"/>
        <v>0</v>
      </c>
      <c r="L1784" s="8">
        <f t="shared" si="123"/>
        <v>0</v>
      </c>
    </row>
    <row r="1785" spans="6:12" x14ac:dyDescent="0.25">
      <c r="F1785" s="1" t="str">
        <f t="shared" si="124"/>
        <v>ENTER WEIGHT</v>
      </c>
      <c r="G1785" s="2"/>
      <c r="J1785" s="7" t="str">
        <f t="shared" si="121"/>
        <v>ENTER WEIGHT</v>
      </c>
      <c r="K1785" s="7" t="b">
        <f t="shared" si="122"/>
        <v>0</v>
      </c>
      <c r="L1785" s="8">
        <f t="shared" si="123"/>
        <v>0</v>
      </c>
    </row>
    <row r="1786" spans="6:12" x14ac:dyDescent="0.25">
      <c r="F1786" s="1" t="str">
        <f t="shared" si="124"/>
        <v>ENTER WEIGHT</v>
      </c>
      <c r="G1786" s="2"/>
      <c r="J1786" s="7" t="str">
        <f t="shared" si="121"/>
        <v>ENTER WEIGHT</v>
      </c>
      <c r="K1786" s="7" t="b">
        <f t="shared" si="122"/>
        <v>0</v>
      </c>
      <c r="L1786" s="8">
        <f t="shared" si="123"/>
        <v>0</v>
      </c>
    </row>
    <row r="1787" spans="6:12" x14ac:dyDescent="0.25">
      <c r="F1787" s="1" t="str">
        <f t="shared" si="124"/>
        <v>ENTER WEIGHT</v>
      </c>
      <c r="G1787" s="2"/>
      <c r="J1787" s="7" t="str">
        <f t="shared" si="121"/>
        <v>ENTER WEIGHT</v>
      </c>
      <c r="K1787" s="7" t="b">
        <f t="shared" si="122"/>
        <v>0</v>
      </c>
      <c r="L1787" s="8">
        <f t="shared" si="123"/>
        <v>0</v>
      </c>
    </row>
    <row r="1788" spans="6:12" x14ac:dyDescent="0.25">
      <c r="F1788" s="1" t="str">
        <f t="shared" si="124"/>
        <v>ENTER WEIGHT</v>
      </c>
      <c r="G1788" s="2"/>
      <c r="J1788" s="7" t="str">
        <f t="shared" si="121"/>
        <v>ENTER WEIGHT</v>
      </c>
      <c r="K1788" s="7" t="b">
        <f t="shared" si="122"/>
        <v>0</v>
      </c>
      <c r="L1788" s="8">
        <f t="shared" si="123"/>
        <v>0</v>
      </c>
    </row>
    <row r="1789" spans="6:12" x14ac:dyDescent="0.25">
      <c r="F1789" s="1" t="str">
        <f t="shared" si="124"/>
        <v>ENTER WEIGHT</v>
      </c>
      <c r="G1789" s="2"/>
      <c r="J1789" s="7" t="str">
        <f t="shared" si="121"/>
        <v>ENTER WEIGHT</v>
      </c>
      <c r="K1789" s="7" t="b">
        <f t="shared" si="122"/>
        <v>0</v>
      </c>
      <c r="L1789" s="8">
        <f t="shared" si="123"/>
        <v>0</v>
      </c>
    </row>
    <row r="1790" spans="6:12" x14ac:dyDescent="0.25">
      <c r="F1790" s="1" t="str">
        <f t="shared" si="124"/>
        <v>ENTER WEIGHT</v>
      </c>
      <c r="G1790" s="2"/>
      <c r="J1790" s="7" t="str">
        <f t="shared" si="121"/>
        <v>ENTER WEIGHT</v>
      </c>
      <c r="K1790" s="7" t="b">
        <f t="shared" si="122"/>
        <v>0</v>
      </c>
      <c r="L1790" s="8">
        <f t="shared" si="123"/>
        <v>0</v>
      </c>
    </row>
    <row r="1791" spans="6:12" x14ac:dyDescent="0.25">
      <c r="F1791" s="1" t="str">
        <f t="shared" si="124"/>
        <v>ENTER WEIGHT</v>
      </c>
      <c r="G1791" s="2"/>
      <c r="J1791" s="7" t="str">
        <f t="shared" si="121"/>
        <v>ENTER WEIGHT</v>
      </c>
      <c r="K1791" s="7" t="b">
        <f t="shared" si="122"/>
        <v>0</v>
      </c>
      <c r="L1791" s="8">
        <f t="shared" si="123"/>
        <v>0</v>
      </c>
    </row>
    <row r="1792" spans="6:12" x14ac:dyDescent="0.25">
      <c r="F1792" s="1" t="str">
        <f t="shared" si="124"/>
        <v>ENTER WEIGHT</v>
      </c>
      <c r="G1792" s="2"/>
      <c r="J1792" s="7" t="str">
        <f t="shared" si="121"/>
        <v>ENTER WEIGHT</v>
      </c>
      <c r="K1792" s="7" t="b">
        <f t="shared" si="122"/>
        <v>0</v>
      </c>
      <c r="L1792" s="8">
        <f t="shared" si="123"/>
        <v>0</v>
      </c>
    </row>
    <row r="1793" spans="6:12" x14ac:dyDescent="0.25">
      <c r="F1793" s="1" t="str">
        <f t="shared" si="124"/>
        <v>ENTER WEIGHT</v>
      </c>
      <c r="G1793" s="2"/>
      <c r="J1793" s="7" t="str">
        <f t="shared" si="121"/>
        <v>ENTER WEIGHT</v>
      </c>
      <c r="K1793" s="7" t="b">
        <f t="shared" si="122"/>
        <v>0</v>
      </c>
      <c r="L1793" s="8">
        <f t="shared" si="123"/>
        <v>0</v>
      </c>
    </row>
    <row r="1794" spans="6:12" x14ac:dyDescent="0.25">
      <c r="F1794" s="1" t="str">
        <f t="shared" si="124"/>
        <v>ENTER WEIGHT</v>
      </c>
      <c r="G1794" s="2"/>
      <c r="J1794" s="7" t="str">
        <f t="shared" si="121"/>
        <v>ENTER WEIGHT</v>
      </c>
      <c r="K1794" s="7" t="b">
        <f t="shared" si="122"/>
        <v>0</v>
      </c>
      <c r="L1794" s="8">
        <f t="shared" si="123"/>
        <v>0</v>
      </c>
    </row>
    <row r="1795" spans="6:12" x14ac:dyDescent="0.25">
      <c r="F1795" s="1" t="str">
        <f t="shared" si="124"/>
        <v>ENTER WEIGHT</v>
      </c>
      <c r="G1795" s="2"/>
      <c r="J1795" s="7" t="str">
        <f t="shared" ref="J1795:J1847" si="125">IF($E1795=60.3,19.72,IF($E1795=73,24.62,IF($E1795=88.9,34.49,IF(AND($E1795=114.3, $F1795=17.26),42.36,IF(AND($E1795=177.8, $F1795=34.23),81.82,IF(AND($E1795=244.5,$F1795=53.57),127.62,"ENTER WEIGHT"))))))</f>
        <v>ENTER WEIGHT</v>
      </c>
      <c r="K1795" s="7" t="b">
        <f t="shared" si="122"/>
        <v>0</v>
      </c>
      <c r="L1795" s="8">
        <f t="shared" si="123"/>
        <v>0</v>
      </c>
    </row>
    <row r="1796" spans="6:12" x14ac:dyDescent="0.25">
      <c r="F1796" s="1" t="str">
        <f t="shared" si="124"/>
        <v>ENTER WEIGHT</v>
      </c>
      <c r="G1796" s="2"/>
      <c r="J1796" s="7" t="str">
        <f t="shared" si="125"/>
        <v>ENTER WEIGHT</v>
      </c>
      <c r="K1796" s="7" t="b">
        <f t="shared" si="122"/>
        <v>0</v>
      </c>
      <c r="L1796" s="8">
        <f t="shared" si="123"/>
        <v>0</v>
      </c>
    </row>
    <row r="1797" spans="6:12" x14ac:dyDescent="0.25">
      <c r="F1797" s="1" t="str">
        <f t="shared" si="124"/>
        <v>ENTER WEIGHT</v>
      </c>
      <c r="G1797" s="2"/>
      <c r="J1797" s="7" t="str">
        <f t="shared" si="125"/>
        <v>ENTER WEIGHT</v>
      </c>
      <c r="K1797" s="7" t="b">
        <f t="shared" si="122"/>
        <v>0</v>
      </c>
      <c r="L1797" s="8">
        <f t="shared" si="123"/>
        <v>0</v>
      </c>
    </row>
    <row r="1798" spans="6:12" x14ac:dyDescent="0.25">
      <c r="F1798" s="1" t="str">
        <f t="shared" si="124"/>
        <v>ENTER WEIGHT</v>
      </c>
      <c r="G1798" s="2"/>
      <c r="J1798" s="7" t="str">
        <f t="shared" si="125"/>
        <v>ENTER WEIGHT</v>
      </c>
      <c r="K1798" s="7" t="b">
        <f t="shared" si="122"/>
        <v>0</v>
      </c>
      <c r="L1798" s="8">
        <f t="shared" si="123"/>
        <v>0</v>
      </c>
    </row>
    <row r="1799" spans="6:12" x14ac:dyDescent="0.25">
      <c r="F1799" s="1" t="str">
        <f t="shared" si="124"/>
        <v>ENTER WEIGHT</v>
      </c>
      <c r="G1799" s="2"/>
      <c r="J1799" s="7" t="str">
        <f t="shared" si="125"/>
        <v>ENTER WEIGHT</v>
      </c>
      <c r="K1799" s="7" t="b">
        <f t="shared" si="122"/>
        <v>0</v>
      </c>
      <c r="L1799" s="8">
        <f t="shared" si="123"/>
        <v>0</v>
      </c>
    </row>
    <row r="1800" spans="6:12" x14ac:dyDescent="0.25">
      <c r="F1800" s="1" t="str">
        <f t="shared" si="124"/>
        <v>ENTER WEIGHT</v>
      </c>
      <c r="G1800" s="2"/>
      <c r="J1800" s="7" t="str">
        <f t="shared" si="125"/>
        <v>ENTER WEIGHT</v>
      </c>
      <c r="K1800" s="7" t="b">
        <f t="shared" si="122"/>
        <v>0</v>
      </c>
      <c r="L1800" s="8">
        <f t="shared" si="123"/>
        <v>0</v>
      </c>
    </row>
    <row r="1801" spans="6:12" x14ac:dyDescent="0.25">
      <c r="F1801" s="1" t="str">
        <f t="shared" si="124"/>
        <v>ENTER WEIGHT</v>
      </c>
      <c r="G1801" s="2"/>
      <c r="J1801" s="7" t="str">
        <f t="shared" si="125"/>
        <v>ENTER WEIGHT</v>
      </c>
      <c r="K1801" s="7" t="b">
        <f t="shared" si="122"/>
        <v>0</v>
      </c>
      <c r="L1801" s="8">
        <f t="shared" si="123"/>
        <v>0</v>
      </c>
    </row>
    <row r="1802" spans="6:12" x14ac:dyDescent="0.25">
      <c r="F1802" s="1" t="str">
        <f t="shared" si="124"/>
        <v>ENTER WEIGHT</v>
      </c>
      <c r="G1802" s="2"/>
      <c r="J1802" s="7" t="str">
        <f t="shared" si="125"/>
        <v>ENTER WEIGHT</v>
      </c>
      <c r="K1802" s="7" t="b">
        <f t="shared" si="122"/>
        <v>0</v>
      </c>
      <c r="L1802" s="8">
        <f t="shared" si="123"/>
        <v>0</v>
      </c>
    </row>
    <row r="1803" spans="6:12" x14ac:dyDescent="0.25">
      <c r="F1803" s="1" t="str">
        <f t="shared" si="124"/>
        <v>ENTER WEIGHT</v>
      </c>
      <c r="G1803" s="2"/>
      <c r="J1803" s="7" t="str">
        <f t="shared" si="125"/>
        <v>ENTER WEIGHT</v>
      </c>
      <c r="K1803" s="7" t="b">
        <f t="shared" ref="K1803:K1847" si="126">IF(M1803="NEW",J1803*1,IF(M1803="YELLOW",J1803*0.75,IF(M1803="BLUE",J1803*0.5)))</f>
        <v>0</v>
      </c>
      <c r="L1803" s="8">
        <f t="shared" ref="L1803:L1847" si="127">I1803*K1803</f>
        <v>0</v>
      </c>
    </row>
    <row r="1804" spans="6:12" x14ac:dyDescent="0.25">
      <c r="F1804" s="1" t="str">
        <f t="shared" si="124"/>
        <v>ENTER WEIGHT</v>
      </c>
      <c r="G1804" s="2"/>
      <c r="J1804" s="7" t="str">
        <f t="shared" si="125"/>
        <v>ENTER WEIGHT</v>
      </c>
      <c r="K1804" s="7" t="b">
        <f t="shared" si="126"/>
        <v>0</v>
      </c>
      <c r="L1804" s="8">
        <f t="shared" si="127"/>
        <v>0</v>
      </c>
    </row>
    <row r="1805" spans="6:12" x14ac:dyDescent="0.25">
      <c r="F1805" s="1" t="str">
        <f t="shared" si="124"/>
        <v>ENTER WEIGHT</v>
      </c>
      <c r="G1805" s="2"/>
      <c r="J1805" s="7" t="str">
        <f t="shared" si="125"/>
        <v>ENTER WEIGHT</v>
      </c>
      <c r="K1805" s="7" t="b">
        <f t="shared" si="126"/>
        <v>0</v>
      </c>
      <c r="L1805" s="8">
        <f t="shared" si="127"/>
        <v>0</v>
      </c>
    </row>
    <row r="1806" spans="6:12" x14ac:dyDescent="0.25">
      <c r="F1806" s="1" t="str">
        <f t="shared" si="124"/>
        <v>ENTER WEIGHT</v>
      </c>
      <c r="G1806" s="2"/>
      <c r="J1806" s="7" t="str">
        <f t="shared" si="125"/>
        <v>ENTER WEIGHT</v>
      </c>
      <c r="K1806" s="7" t="b">
        <f t="shared" si="126"/>
        <v>0</v>
      </c>
      <c r="L1806" s="8">
        <f t="shared" si="127"/>
        <v>0</v>
      </c>
    </row>
    <row r="1807" spans="6:12" x14ac:dyDescent="0.25">
      <c r="F1807" s="1" t="str">
        <f t="shared" si="124"/>
        <v>ENTER WEIGHT</v>
      </c>
      <c r="G1807" s="2"/>
      <c r="J1807" s="7" t="str">
        <f t="shared" si="125"/>
        <v>ENTER WEIGHT</v>
      </c>
      <c r="K1807" s="7" t="b">
        <f t="shared" si="126"/>
        <v>0</v>
      </c>
      <c r="L1807" s="8">
        <f t="shared" si="127"/>
        <v>0</v>
      </c>
    </row>
    <row r="1808" spans="6:12" x14ac:dyDescent="0.25">
      <c r="F1808" s="1" t="str">
        <f t="shared" si="124"/>
        <v>ENTER WEIGHT</v>
      </c>
      <c r="G1808" s="2"/>
      <c r="J1808" s="7" t="str">
        <f t="shared" si="125"/>
        <v>ENTER WEIGHT</v>
      </c>
      <c r="K1808" s="7" t="b">
        <f t="shared" si="126"/>
        <v>0</v>
      </c>
      <c r="L1808" s="8">
        <f t="shared" si="127"/>
        <v>0</v>
      </c>
    </row>
    <row r="1809" spans="6:12" x14ac:dyDescent="0.25">
      <c r="F1809" s="1" t="str">
        <f t="shared" si="124"/>
        <v>ENTER WEIGHT</v>
      </c>
      <c r="G1809" s="2"/>
      <c r="J1809" s="7" t="str">
        <f t="shared" si="125"/>
        <v>ENTER WEIGHT</v>
      </c>
      <c r="K1809" s="7" t="b">
        <f t="shared" si="126"/>
        <v>0</v>
      </c>
      <c r="L1809" s="8">
        <f t="shared" si="127"/>
        <v>0</v>
      </c>
    </row>
    <row r="1810" spans="6:12" x14ac:dyDescent="0.25">
      <c r="F1810" s="1" t="str">
        <f t="shared" si="124"/>
        <v>ENTER WEIGHT</v>
      </c>
      <c r="G1810" s="2"/>
      <c r="J1810" s="7" t="str">
        <f t="shared" si="125"/>
        <v>ENTER WEIGHT</v>
      </c>
      <c r="K1810" s="7" t="b">
        <f t="shared" si="126"/>
        <v>0</v>
      </c>
      <c r="L1810" s="8">
        <f t="shared" si="127"/>
        <v>0</v>
      </c>
    </row>
    <row r="1811" spans="6:12" x14ac:dyDescent="0.25">
      <c r="F1811" s="1" t="str">
        <f t="shared" si="124"/>
        <v>ENTER WEIGHT</v>
      </c>
      <c r="G1811" s="2"/>
      <c r="J1811" s="7" t="str">
        <f t="shared" si="125"/>
        <v>ENTER WEIGHT</v>
      </c>
      <c r="K1811" s="7" t="b">
        <f t="shared" si="126"/>
        <v>0</v>
      </c>
      <c r="L1811" s="8">
        <f t="shared" si="127"/>
        <v>0</v>
      </c>
    </row>
    <row r="1812" spans="6:12" x14ac:dyDescent="0.25">
      <c r="F1812" s="1" t="str">
        <f t="shared" ref="F1812:F1847" si="128">IF($E1812=60.3,6.99,IF($E1812=73,9.67,IF($E1812=88.9,13.84,IF($E1812=114.3,17.26,IF($E1812=177.8,34.23,IF($E1812=244.5,53.57,"ENTER WEIGHT"))))))</f>
        <v>ENTER WEIGHT</v>
      </c>
      <c r="G1812" s="2"/>
      <c r="J1812" s="7" t="str">
        <f t="shared" si="125"/>
        <v>ENTER WEIGHT</v>
      </c>
      <c r="K1812" s="7" t="b">
        <f t="shared" si="126"/>
        <v>0</v>
      </c>
      <c r="L1812" s="8">
        <f t="shared" si="127"/>
        <v>0</v>
      </c>
    </row>
    <row r="1813" spans="6:12" x14ac:dyDescent="0.25">
      <c r="F1813" s="1" t="str">
        <f t="shared" si="128"/>
        <v>ENTER WEIGHT</v>
      </c>
      <c r="G1813" s="2"/>
      <c r="J1813" s="7" t="str">
        <f t="shared" si="125"/>
        <v>ENTER WEIGHT</v>
      </c>
      <c r="K1813" s="7" t="b">
        <f t="shared" si="126"/>
        <v>0</v>
      </c>
      <c r="L1813" s="8">
        <f t="shared" si="127"/>
        <v>0</v>
      </c>
    </row>
    <row r="1814" spans="6:12" x14ac:dyDescent="0.25">
      <c r="F1814" s="1" t="str">
        <f t="shared" si="128"/>
        <v>ENTER WEIGHT</v>
      </c>
      <c r="G1814" s="2"/>
      <c r="J1814" s="7" t="str">
        <f t="shared" si="125"/>
        <v>ENTER WEIGHT</v>
      </c>
      <c r="K1814" s="7" t="b">
        <f t="shared" si="126"/>
        <v>0</v>
      </c>
      <c r="L1814" s="8">
        <f t="shared" si="127"/>
        <v>0</v>
      </c>
    </row>
    <row r="1815" spans="6:12" x14ac:dyDescent="0.25">
      <c r="F1815" s="1" t="str">
        <f t="shared" si="128"/>
        <v>ENTER WEIGHT</v>
      </c>
      <c r="G1815" s="2"/>
      <c r="J1815" s="7" t="str">
        <f t="shared" si="125"/>
        <v>ENTER WEIGHT</v>
      </c>
      <c r="K1815" s="7" t="b">
        <f t="shared" si="126"/>
        <v>0</v>
      </c>
      <c r="L1815" s="8">
        <f t="shared" si="127"/>
        <v>0</v>
      </c>
    </row>
    <row r="1816" spans="6:12" x14ac:dyDescent="0.25">
      <c r="F1816" s="1" t="str">
        <f t="shared" si="128"/>
        <v>ENTER WEIGHT</v>
      </c>
      <c r="G1816" s="2"/>
      <c r="J1816" s="7" t="str">
        <f t="shared" si="125"/>
        <v>ENTER WEIGHT</v>
      </c>
      <c r="K1816" s="7" t="b">
        <f t="shared" si="126"/>
        <v>0</v>
      </c>
      <c r="L1816" s="8">
        <f t="shared" si="127"/>
        <v>0</v>
      </c>
    </row>
    <row r="1817" spans="6:12" x14ac:dyDescent="0.25">
      <c r="F1817" s="1" t="str">
        <f t="shared" si="128"/>
        <v>ENTER WEIGHT</v>
      </c>
      <c r="G1817" s="2"/>
      <c r="J1817" s="7" t="str">
        <f t="shared" si="125"/>
        <v>ENTER WEIGHT</v>
      </c>
      <c r="K1817" s="7" t="b">
        <f t="shared" si="126"/>
        <v>0</v>
      </c>
      <c r="L1817" s="8">
        <f t="shared" si="127"/>
        <v>0</v>
      </c>
    </row>
    <row r="1818" spans="6:12" x14ac:dyDescent="0.25">
      <c r="F1818" s="1" t="str">
        <f t="shared" si="128"/>
        <v>ENTER WEIGHT</v>
      </c>
      <c r="G1818" s="2"/>
      <c r="J1818" s="7" t="str">
        <f t="shared" si="125"/>
        <v>ENTER WEIGHT</v>
      </c>
      <c r="K1818" s="7" t="b">
        <f t="shared" si="126"/>
        <v>0</v>
      </c>
      <c r="L1818" s="8">
        <f t="shared" si="127"/>
        <v>0</v>
      </c>
    </row>
    <row r="1819" spans="6:12" x14ac:dyDescent="0.25">
      <c r="F1819" s="1" t="str">
        <f t="shared" si="128"/>
        <v>ENTER WEIGHT</v>
      </c>
      <c r="G1819" s="2"/>
      <c r="J1819" s="7" t="str">
        <f t="shared" si="125"/>
        <v>ENTER WEIGHT</v>
      </c>
      <c r="K1819" s="7" t="b">
        <f t="shared" si="126"/>
        <v>0</v>
      </c>
      <c r="L1819" s="8">
        <f t="shared" si="127"/>
        <v>0</v>
      </c>
    </row>
    <row r="1820" spans="6:12" x14ac:dyDescent="0.25">
      <c r="F1820" s="1" t="str">
        <f t="shared" si="128"/>
        <v>ENTER WEIGHT</v>
      </c>
      <c r="G1820" s="2"/>
      <c r="J1820" s="7" t="str">
        <f t="shared" si="125"/>
        <v>ENTER WEIGHT</v>
      </c>
      <c r="K1820" s="7" t="b">
        <f t="shared" si="126"/>
        <v>0</v>
      </c>
      <c r="L1820" s="8">
        <f t="shared" si="127"/>
        <v>0</v>
      </c>
    </row>
    <row r="1821" spans="6:12" x14ac:dyDescent="0.25">
      <c r="F1821" s="1" t="str">
        <f t="shared" si="128"/>
        <v>ENTER WEIGHT</v>
      </c>
      <c r="G1821" s="2"/>
      <c r="J1821" s="7" t="str">
        <f t="shared" si="125"/>
        <v>ENTER WEIGHT</v>
      </c>
      <c r="K1821" s="7" t="b">
        <f t="shared" si="126"/>
        <v>0</v>
      </c>
      <c r="L1821" s="8">
        <f t="shared" si="127"/>
        <v>0</v>
      </c>
    </row>
    <row r="1822" spans="6:12" x14ac:dyDescent="0.25">
      <c r="F1822" s="1" t="str">
        <f t="shared" si="128"/>
        <v>ENTER WEIGHT</v>
      </c>
      <c r="G1822" s="2"/>
      <c r="J1822" s="7" t="str">
        <f t="shared" si="125"/>
        <v>ENTER WEIGHT</v>
      </c>
      <c r="K1822" s="7" t="b">
        <f t="shared" si="126"/>
        <v>0</v>
      </c>
      <c r="L1822" s="8">
        <f t="shared" si="127"/>
        <v>0</v>
      </c>
    </row>
    <row r="1823" spans="6:12" x14ac:dyDescent="0.25">
      <c r="F1823" s="1" t="str">
        <f t="shared" si="128"/>
        <v>ENTER WEIGHT</v>
      </c>
      <c r="G1823" s="2"/>
      <c r="J1823" s="7" t="str">
        <f t="shared" si="125"/>
        <v>ENTER WEIGHT</v>
      </c>
      <c r="K1823" s="7" t="b">
        <f t="shared" si="126"/>
        <v>0</v>
      </c>
      <c r="L1823" s="8">
        <f t="shared" si="127"/>
        <v>0</v>
      </c>
    </row>
    <row r="1824" spans="6:12" x14ac:dyDescent="0.25">
      <c r="F1824" s="1" t="str">
        <f t="shared" si="128"/>
        <v>ENTER WEIGHT</v>
      </c>
      <c r="G1824" s="2"/>
      <c r="J1824" s="7" t="str">
        <f t="shared" si="125"/>
        <v>ENTER WEIGHT</v>
      </c>
      <c r="K1824" s="7" t="b">
        <f t="shared" si="126"/>
        <v>0</v>
      </c>
      <c r="L1824" s="8">
        <f t="shared" si="127"/>
        <v>0</v>
      </c>
    </row>
    <row r="1825" spans="6:12" x14ac:dyDescent="0.25">
      <c r="F1825" s="1" t="str">
        <f t="shared" si="128"/>
        <v>ENTER WEIGHT</v>
      </c>
      <c r="G1825" s="2"/>
      <c r="J1825" s="7" t="str">
        <f t="shared" si="125"/>
        <v>ENTER WEIGHT</v>
      </c>
      <c r="K1825" s="7" t="b">
        <f t="shared" si="126"/>
        <v>0</v>
      </c>
      <c r="L1825" s="8">
        <f t="shared" si="127"/>
        <v>0</v>
      </c>
    </row>
    <row r="1826" spans="6:12" x14ac:dyDescent="0.25">
      <c r="F1826" s="1" t="str">
        <f t="shared" si="128"/>
        <v>ENTER WEIGHT</v>
      </c>
      <c r="G1826" s="2"/>
      <c r="J1826" s="7" t="str">
        <f t="shared" si="125"/>
        <v>ENTER WEIGHT</v>
      </c>
      <c r="K1826" s="7" t="b">
        <f t="shared" si="126"/>
        <v>0</v>
      </c>
      <c r="L1826" s="8">
        <f t="shared" si="127"/>
        <v>0</v>
      </c>
    </row>
    <row r="1827" spans="6:12" x14ac:dyDescent="0.25">
      <c r="F1827" s="1" t="str">
        <f t="shared" si="128"/>
        <v>ENTER WEIGHT</v>
      </c>
      <c r="G1827" s="2"/>
      <c r="J1827" s="7" t="str">
        <f t="shared" si="125"/>
        <v>ENTER WEIGHT</v>
      </c>
      <c r="K1827" s="7" t="b">
        <f t="shared" si="126"/>
        <v>0</v>
      </c>
      <c r="L1827" s="8">
        <f t="shared" si="127"/>
        <v>0</v>
      </c>
    </row>
    <row r="1828" spans="6:12" x14ac:dyDescent="0.25">
      <c r="F1828" s="1" t="str">
        <f t="shared" si="128"/>
        <v>ENTER WEIGHT</v>
      </c>
      <c r="G1828" s="2"/>
      <c r="J1828" s="7" t="str">
        <f t="shared" si="125"/>
        <v>ENTER WEIGHT</v>
      </c>
      <c r="K1828" s="7" t="b">
        <f t="shared" si="126"/>
        <v>0</v>
      </c>
      <c r="L1828" s="8">
        <f t="shared" si="127"/>
        <v>0</v>
      </c>
    </row>
    <row r="1829" spans="6:12" x14ac:dyDescent="0.25">
      <c r="F1829" s="1" t="str">
        <f t="shared" si="128"/>
        <v>ENTER WEIGHT</v>
      </c>
      <c r="G1829" s="2"/>
      <c r="J1829" s="7" t="str">
        <f t="shared" si="125"/>
        <v>ENTER WEIGHT</v>
      </c>
      <c r="K1829" s="7" t="b">
        <f t="shared" si="126"/>
        <v>0</v>
      </c>
      <c r="L1829" s="8">
        <f t="shared" si="127"/>
        <v>0</v>
      </c>
    </row>
    <row r="1830" spans="6:12" x14ac:dyDescent="0.25">
      <c r="F1830" s="1" t="str">
        <f t="shared" si="128"/>
        <v>ENTER WEIGHT</v>
      </c>
      <c r="G1830" s="2"/>
      <c r="J1830" s="7" t="str">
        <f t="shared" si="125"/>
        <v>ENTER WEIGHT</v>
      </c>
      <c r="K1830" s="7" t="b">
        <f t="shared" si="126"/>
        <v>0</v>
      </c>
      <c r="L1830" s="8">
        <f t="shared" si="127"/>
        <v>0</v>
      </c>
    </row>
    <row r="1831" spans="6:12" x14ac:dyDescent="0.25">
      <c r="F1831" s="1" t="str">
        <f t="shared" si="128"/>
        <v>ENTER WEIGHT</v>
      </c>
      <c r="G1831" s="2"/>
      <c r="J1831" s="7" t="str">
        <f t="shared" si="125"/>
        <v>ENTER WEIGHT</v>
      </c>
      <c r="K1831" s="7" t="b">
        <f t="shared" si="126"/>
        <v>0</v>
      </c>
      <c r="L1831" s="8">
        <f t="shared" si="127"/>
        <v>0</v>
      </c>
    </row>
    <row r="1832" spans="6:12" x14ac:dyDescent="0.25">
      <c r="F1832" s="1" t="str">
        <f t="shared" si="128"/>
        <v>ENTER WEIGHT</v>
      </c>
      <c r="G1832" s="2"/>
      <c r="J1832" s="7" t="str">
        <f t="shared" si="125"/>
        <v>ENTER WEIGHT</v>
      </c>
      <c r="K1832" s="7" t="b">
        <f t="shared" si="126"/>
        <v>0</v>
      </c>
      <c r="L1832" s="8">
        <f t="shared" si="127"/>
        <v>0</v>
      </c>
    </row>
    <row r="1833" spans="6:12" x14ac:dyDescent="0.25">
      <c r="F1833" s="1" t="str">
        <f t="shared" si="128"/>
        <v>ENTER WEIGHT</v>
      </c>
      <c r="G1833" s="2"/>
      <c r="J1833" s="7" t="str">
        <f t="shared" si="125"/>
        <v>ENTER WEIGHT</v>
      </c>
      <c r="K1833" s="7" t="b">
        <f t="shared" si="126"/>
        <v>0</v>
      </c>
      <c r="L1833" s="8">
        <f t="shared" si="127"/>
        <v>0</v>
      </c>
    </row>
    <row r="1834" spans="6:12" x14ac:dyDescent="0.25">
      <c r="F1834" s="1" t="str">
        <f t="shared" si="128"/>
        <v>ENTER WEIGHT</v>
      </c>
      <c r="G1834" s="2"/>
      <c r="J1834" s="7" t="str">
        <f t="shared" si="125"/>
        <v>ENTER WEIGHT</v>
      </c>
      <c r="K1834" s="7" t="b">
        <f t="shared" si="126"/>
        <v>0</v>
      </c>
      <c r="L1834" s="8">
        <f t="shared" si="127"/>
        <v>0</v>
      </c>
    </row>
    <row r="1835" spans="6:12" x14ac:dyDescent="0.25">
      <c r="F1835" s="1" t="str">
        <f t="shared" si="128"/>
        <v>ENTER WEIGHT</v>
      </c>
      <c r="G1835" s="2"/>
      <c r="J1835" s="7" t="str">
        <f t="shared" si="125"/>
        <v>ENTER WEIGHT</v>
      </c>
      <c r="K1835" s="7" t="b">
        <f t="shared" si="126"/>
        <v>0</v>
      </c>
      <c r="L1835" s="8">
        <f t="shared" si="127"/>
        <v>0</v>
      </c>
    </row>
    <row r="1836" spans="6:12" x14ac:dyDescent="0.25">
      <c r="F1836" s="1" t="str">
        <f t="shared" si="128"/>
        <v>ENTER WEIGHT</v>
      </c>
      <c r="G1836" s="2"/>
      <c r="J1836" s="7" t="str">
        <f t="shared" si="125"/>
        <v>ENTER WEIGHT</v>
      </c>
      <c r="K1836" s="7" t="b">
        <f t="shared" si="126"/>
        <v>0</v>
      </c>
      <c r="L1836" s="8">
        <f t="shared" si="127"/>
        <v>0</v>
      </c>
    </row>
    <row r="1837" spans="6:12" x14ac:dyDescent="0.25">
      <c r="F1837" s="1" t="str">
        <f t="shared" si="128"/>
        <v>ENTER WEIGHT</v>
      </c>
      <c r="G1837" s="2"/>
      <c r="J1837" s="7" t="str">
        <f t="shared" si="125"/>
        <v>ENTER WEIGHT</v>
      </c>
      <c r="K1837" s="7" t="b">
        <f t="shared" si="126"/>
        <v>0</v>
      </c>
      <c r="L1837" s="8">
        <f t="shared" si="127"/>
        <v>0</v>
      </c>
    </row>
    <row r="1838" spans="6:12" x14ac:dyDescent="0.25">
      <c r="F1838" s="1" t="str">
        <f t="shared" si="128"/>
        <v>ENTER WEIGHT</v>
      </c>
      <c r="G1838" s="2"/>
      <c r="J1838" s="7" t="str">
        <f t="shared" si="125"/>
        <v>ENTER WEIGHT</v>
      </c>
      <c r="K1838" s="7" t="b">
        <f t="shared" si="126"/>
        <v>0</v>
      </c>
      <c r="L1838" s="8">
        <f t="shared" si="127"/>
        <v>0</v>
      </c>
    </row>
    <row r="1839" spans="6:12" x14ac:dyDescent="0.25">
      <c r="F1839" s="1" t="str">
        <f t="shared" si="128"/>
        <v>ENTER WEIGHT</v>
      </c>
      <c r="G1839" s="2"/>
      <c r="J1839" s="7" t="str">
        <f t="shared" si="125"/>
        <v>ENTER WEIGHT</v>
      </c>
      <c r="K1839" s="7" t="b">
        <f t="shared" si="126"/>
        <v>0</v>
      </c>
      <c r="L1839" s="8">
        <f t="shared" si="127"/>
        <v>0</v>
      </c>
    </row>
    <row r="1840" spans="6:12" x14ac:dyDescent="0.25">
      <c r="F1840" s="1" t="str">
        <f t="shared" si="128"/>
        <v>ENTER WEIGHT</v>
      </c>
      <c r="G1840" s="2"/>
      <c r="J1840" s="7" t="str">
        <f t="shared" si="125"/>
        <v>ENTER WEIGHT</v>
      </c>
      <c r="K1840" s="7" t="b">
        <f t="shared" si="126"/>
        <v>0</v>
      </c>
      <c r="L1840" s="8">
        <f t="shared" si="127"/>
        <v>0</v>
      </c>
    </row>
    <row r="1841" spans="6:12" x14ac:dyDescent="0.25">
      <c r="F1841" s="1" t="str">
        <f t="shared" si="128"/>
        <v>ENTER WEIGHT</v>
      </c>
      <c r="G1841" s="2"/>
      <c r="J1841" s="7" t="str">
        <f t="shared" si="125"/>
        <v>ENTER WEIGHT</v>
      </c>
      <c r="K1841" s="7" t="b">
        <f t="shared" si="126"/>
        <v>0</v>
      </c>
      <c r="L1841" s="8">
        <f t="shared" si="127"/>
        <v>0</v>
      </c>
    </row>
    <row r="1842" spans="6:12" x14ac:dyDescent="0.25">
      <c r="F1842" s="1" t="str">
        <f t="shared" si="128"/>
        <v>ENTER WEIGHT</v>
      </c>
      <c r="G1842" s="2"/>
      <c r="J1842" s="7" t="str">
        <f t="shared" si="125"/>
        <v>ENTER WEIGHT</v>
      </c>
      <c r="K1842" s="7" t="b">
        <f t="shared" si="126"/>
        <v>0</v>
      </c>
      <c r="L1842" s="8">
        <f t="shared" si="127"/>
        <v>0</v>
      </c>
    </row>
    <row r="1843" spans="6:12" x14ac:dyDescent="0.25">
      <c r="F1843" s="1" t="str">
        <f t="shared" si="128"/>
        <v>ENTER WEIGHT</v>
      </c>
      <c r="G1843" s="2"/>
      <c r="J1843" s="7" t="str">
        <f t="shared" si="125"/>
        <v>ENTER WEIGHT</v>
      </c>
      <c r="K1843" s="7" t="b">
        <f t="shared" si="126"/>
        <v>0</v>
      </c>
      <c r="L1843" s="8">
        <f t="shared" si="127"/>
        <v>0</v>
      </c>
    </row>
    <row r="1844" spans="6:12" x14ac:dyDescent="0.25">
      <c r="F1844" s="1" t="str">
        <f t="shared" si="128"/>
        <v>ENTER WEIGHT</v>
      </c>
      <c r="G1844" s="2"/>
      <c r="J1844" s="7" t="str">
        <f t="shared" si="125"/>
        <v>ENTER WEIGHT</v>
      </c>
      <c r="K1844" s="7" t="b">
        <f t="shared" si="126"/>
        <v>0</v>
      </c>
      <c r="L1844" s="8">
        <f t="shared" si="127"/>
        <v>0</v>
      </c>
    </row>
    <row r="1845" spans="6:12" x14ac:dyDescent="0.25">
      <c r="F1845" s="1" t="str">
        <f t="shared" si="128"/>
        <v>ENTER WEIGHT</v>
      </c>
      <c r="G1845" s="2"/>
      <c r="J1845" s="7" t="str">
        <f t="shared" si="125"/>
        <v>ENTER WEIGHT</v>
      </c>
      <c r="K1845" s="7" t="b">
        <f t="shared" si="126"/>
        <v>0</v>
      </c>
      <c r="L1845" s="8">
        <f t="shared" si="127"/>
        <v>0</v>
      </c>
    </row>
    <row r="1846" spans="6:12" x14ac:dyDescent="0.25">
      <c r="F1846" s="1" t="str">
        <f t="shared" si="128"/>
        <v>ENTER WEIGHT</v>
      </c>
      <c r="G1846" s="2"/>
      <c r="J1846" s="7" t="str">
        <f t="shared" si="125"/>
        <v>ENTER WEIGHT</v>
      </c>
      <c r="K1846" s="7" t="b">
        <f t="shared" si="126"/>
        <v>0</v>
      </c>
      <c r="L1846" s="8">
        <f t="shared" si="127"/>
        <v>0</v>
      </c>
    </row>
    <row r="1847" spans="6:12" x14ac:dyDescent="0.25">
      <c r="F1847" s="1" t="str">
        <f t="shared" si="128"/>
        <v>ENTER WEIGHT</v>
      </c>
      <c r="G1847" s="2"/>
      <c r="J1847" s="7" t="str">
        <f t="shared" si="125"/>
        <v>ENTER WEIGHT</v>
      </c>
      <c r="K1847" s="7" t="b">
        <f t="shared" si="126"/>
        <v>0</v>
      </c>
      <c r="L1847" s="8">
        <f t="shared" si="12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47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16" sqref="E16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  <row r="6" spans="1:16" x14ac:dyDescent="0.25">
      <c r="A6">
        <v>2021</v>
      </c>
      <c r="B6">
        <v>42</v>
      </c>
      <c r="C6" t="s">
        <v>809</v>
      </c>
      <c r="D6" s="233">
        <v>5666893</v>
      </c>
      <c r="E6">
        <v>19</v>
      </c>
      <c r="G6">
        <v>97</v>
      </c>
      <c r="H6">
        <v>20</v>
      </c>
      <c r="I6">
        <v>150</v>
      </c>
      <c r="J6" t="s">
        <v>1014</v>
      </c>
    </row>
    <row r="7" spans="1:16" x14ac:dyDescent="0.25">
      <c r="A7">
        <v>2021</v>
      </c>
      <c r="B7">
        <v>42</v>
      </c>
      <c r="C7" t="s">
        <v>809</v>
      </c>
      <c r="D7" s="233">
        <v>5666894</v>
      </c>
      <c r="E7">
        <v>19</v>
      </c>
      <c r="G7" t="s">
        <v>810</v>
      </c>
      <c r="H7">
        <v>3</v>
      </c>
      <c r="I7">
        <v>22.5</v>
      </c>
      <c r="J7" t="s">
        <v>1014</v>
      </c>
    </row>
    <row r="8" spans="1:16" x14ac:dyDescent="0.25">
      <c r="A8">
        <v>2021</v>
      </c>
      <c r="B8">
        <v>42</v>
      </c>
      <c r="C8" t="s">
        <v>809</v>
      </c>
      <c r="D8" s="233">
        <v>5666895</v>
      </c>
      <c r="E8">
        <v>19</v>
      </c>
      <c r="G8" t="s">
        <v>810</v>
      </c>
      <c r="H8">
        <v>2</v>
      </c>
      <c r="I8">
        <v>15</v>
      </c>
      <c r="J8" t="s">
        <v>1014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2022-01-04T15:45:54Z</dcterms:modified>
</cp:coreProperties>
</file>